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3" i="1" l="1"/>
  <c r="L183" i="1"/>
  <c r="L174" i="1"/>
  <c r="L164" i="1"/>
  <c r="L155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L119" i="1"/>
  <c r="L81" i="1"/>
  <c r="L194" i="1"/>
  <c r="L156" i="1"/>
  <c r="G156" i="1"/>
  <c r="I156" i="1"/>
  <c r="I62" i="1"/>
  <c r="H175" i="1"/>
  <c r="H194" i="1"/>
  <c r="J138" i="1"/>
  <c r="H138" i="1"/>
  <c r="I100" i="1"/>
  <c r="G100" i="1"/>
  <c r="I81" i="1"/>
  <c r="G81" i="1"/>
  <c r="J43" i="1"/>
  <c r="H43" i="1"/>
  <c r="F43" i="1"/>
  <c r="L43" i="1"/>
  <c r="J194" i="1"/>
  <c r="G194" i="1"/>
  <c r="I194" i="1"/>
  <c r="L175" i="1"/>
  <c r="J175" i="1"/>
  <c r="G175" i="1"/>
  <c r="I175" i="1"/>
  <c r="H156" i="1"/>
  <c r="J156" i="1"/>
  <c r="G138" i="1"/>
  <c r="I138" i="1"/>
  <c r="J119" i="1"/>
  <c r="F100" i="1"/>
  <c r="H100" i="1"/>
  <c r="L100" i="1"/>
  <c r="F81" i="1"/>
  <c r="J81" i="1"/>
  <c r="F62" i="1"/>
  <c r="H62" i="1"/>
  <c r="J62" i="1"/>
  <c r="L62" i="1"/>
  <c r="G62" i="1"/>
  <c r="G43" i="1"/>
  <c r="I43" i="1"/>
  <c r="L24" i="1"/>
  <c r="F119" i="1"/>
  <c r="F138" i="1"/>
  <c r="F156" i="1"/>
  <c r="F175" i="1"/>
  <c r="F194" i="1"/>
  <c r="I24" i="1"/>
  <c r="F24" i="1"/>
  <c r="J24" i="1"/>
  <c r="H24" i="1"/>
  <c r="G24" i="1"/>
  <c r="J195" i="1" l="1"/>
  <c r="L195" i="1"/>
  <c r="H195" i="1"/>
  <c r="F195" i="1"/>
  <c r="I195" i="1"/>
  <c r="G195" i="1"/>
</calcChain>
</file>

<file path=xl/sharedStrings.xml><?xml version="1.0" encoding="utf-8"?>
<sst xmlns="http://schemas.openxmlformats.org/spreadsheetml/2006/main" count="340" uniqueCount="121">
  <si>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</si>
  <si>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</si>
  <si>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</si>
  <si>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</si>
  <si>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</si>
  <si>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</si>
  <si>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</si>
  <si>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</si>
  <si>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</si>
  <si>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</si>
  <si>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</si>
  <si>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</si>
  <si>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</si>
  <si>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</si>
  <si>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</si>
  <si>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</si>
  <si>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</si>
  <si>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</si>
  <si>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</si>
  <si>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</si>
  <si>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</si>
  <si>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</si>
  <si>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</si>
  <si>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</si>
  <si>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</si>
  <si>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</si>
  <si>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</si>
  <si>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</si>
  <si>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</si>
  <si>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</si>
  <si>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</si>
  <si>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</si>
  <si>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</si>
  <si>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</si>
  <si>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</si>
  <si>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</si>
  <si>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</si>
  <si>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</si>
  <si>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</si>
  <si>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>Фрукт порционно / Яблоко 1шт</t>
  </si>
  <si>
    <t>Бутерброд с сыром</t>
  </si>
  <si>
    <t>Каша геркулесовая молочная с маслом сливочным</t>
  </si>
  <si>
    <t>Хлеб пшеничный</t>
  </si>
  <si>
    <t xml:space="preserve">Какао с молоком </t>
  </si>
  <si>
    <t>гор.натиток</t>
  </si>
  <si>
    <t>ПР</t>
  </si>
  <si>
    <t>Салат из белокачанной капусты с морковью</t>
  </si>
  <si>
    <t>Суп картофельный с горохом и куриным мясом</t>
  </si>
  <si>
    <t>Котлета свинная запеченая</t>
  </si>
  <si>
    <t>Макаронные изделия отварные с маслом сливочным</t>
  </si>
  <si>
    <t>Чай с лимоном</t>
  </si>
  <si>
    <t>Хлеб ржано-пшеничный</t>
  </si>
  <si>
    <t>от 12 лет</t>
  </si>
  <si>
    <t>Холодная закуска: Овощи порционно / Огурецы соленые</t>
  </si>
  <si>
    <t>Рис отварной с маслом сливочным</t>
  </si>
  <si>
    <t>Котлета рубленная курина</t>
  </si>
  <si>
    <t>Кофейный напиток на молоке</t>
  </si>
  <si>
    <t>Молоко в индивидуальной упаковке, 3,2%</t>
  </si>
  <si>
    <t>Салат из свеклы с маслом растительным</t>
  </si>
  <si>
    <t>Суп картофельный с вермишелью и куриным мясом</t>
  </si>
  <si>
    <t>Рыба, запеченная с овощами и сыром</t>
  </si>
  <si>
    <t>Картофель отварной</t>
  </si>
  <si>
    <t xml:space="preserve">Компот из смеси сухофруктов     С- витаминизированный </t>
  </si>
  <si>
    <t>Салат из моркови с яблоком</t>
  </si>
  <si>
    <t xml:space="preserve">Молоко сгущенное порционно </t>
  </si>
  <si>
    <t>Запеканка из творога</t>
  </si>
  <si>
    <t>Чай  с сахаром</t>
  </si>
  <si>
    <t>сладкое</t>
  </si>
  <si>
    <t>Салат из капусты с огурцом соленым</t>
  </si>
  <si>
    <t xml:space="preserve">Борщ со свежей катустой. Картофелем и куриным мясом </t>
  </si>
  <si>
    <t>Плов из птицы</t>
  </si>
  <si>
    <t xml:space="preserve">Компот из свежих яблок и лимона </t>
  </si>
  <si>
    <t>хлеб чер.</t>
  </si>
  <si>
    <t>Бутерброд с маслом</t>
  </si>
  <si>
    <t>Фрикадельки из птицы с маслом сливочным</t>
  </si>
  <si>
    <t>Зеленый горошек</t>
  </si>
  <si>
    <t xml:space="preserve">Рассольник "Ленинградский" </t>
  </si>
  <si>
    <t>Мясо тушеное</t>
  </si>
  <si>
    <t>Картофель отварной с луком</t>
  </si>
  <si>
    <t>Компот изсмеси сухофруктов  С-витаминизированный</t>
  </si>
  <si>
    <t xml:space="preserve">Омлет натуральный с маслом сливочным </t>
  </si>
  <si>
    <t>Фрукт порционно / Банан 1шт</t>
  </si>
  <si>
    <t>153.36</t>
  </si>
  <si>
    <t>104/105</t>
  </si>
  <si>
    <t>Салат  из свеклы с маслом растительным</t>
  </si>
  <si>
    <t>Суп картофельный с мясными фрикадельками</t>
  </si>
  <si>
    <t>Котлета "Куриная"</t>
  </si>
  <si>
    <t>Капуста тушеная</t>
  </si>
  <si>
    <t>Йогурт</t>
  </si>
  <si>
    <t>Фрукт порционно /Яблоко 1 шт</t>
  </si>
  <si>
    <t>Каша гречневая молочная с маслом</t>
  </si>
  <si>
    <t>Кукуруза консервированная</t>
  </si>
  <si>
    <t>Борщ "Сибирский" с фасолью</t>
  </si>
  <si>
    <t>Печень тушеная в соусе</t>
  </si>
  <si>
    <t>Сок</t>
  </si>
  <si>
    <t>горнир</t>
  </si>
  <si>
    <t xml:space="preserve">хлеб </t>
  </si>
  <si>
    <t>Холодная закуска: Овощи соленые/Огурец</t>
  </si>
  <si>
    <t>Рыба запеченая с овощами и сыром</t>
  </si>
  <si>
    <t>Каша "Дружба" с маслом сливочным</t>
  </si>
  <si>
    <t>Винегрет овощной</t>
  </si>
  <si>
    <t xml:space="preserve">Птица, порционная  запеченая </t>
  </si>
  <si>
    <t xml:space="preserve">Тефтели "Детские" с соусом </t>
  </si>
  <si>
    <t>Фрукт порционно / Апельсин 1шт</t>
  </si>
  <si>
    <t>Салат из свеклы с сыром</t>
  </si>
  <si>
    <t>Щи из свежей капусты с куриным мясом</t>
  </si>
  <si>
    <t>Рыба, запеченная под соусом молочным</t>
  </si>
  <si>
    <t>Кисель</t>
  </si>
  <si>
    <t xml:space="preserve">Салат из белокачанной капусты с марковью </t>
  </si>
  <si>
    <t>Суп картофельный с клецками</t>
  </si>
  <si>
    <t xml:space="preserve">Жаркое по- домашнему </t>
  </si>
  <si>
    <t>Сок фруктовый</t>
  </si>
  <si>
    <t>Банан</t>
  </si>
  <si>
    <t>Сгущеное молоко</t>
  </si>
  <si>
    <t>30</t>
  </si>
  <si>
    <t>Оладьи "Домашние" со сгущенным молоком</t>
  </si>
  <si>
    <t>Кондитерское изделие Печенье</t>
  </si>
  <si>
    <t>Кофейный нопиток на молоке</t>
  </si>
  <si>
    <t>265</t>
  </si>
  <si>
    <t>105</t>
  </si>
  <si>
    <t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</si>
</sst>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0;[Red]0.0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23" xfId="0" applyNumberFormat="1" applyFont="1" applyFill="1" applyBorder="1" applyAlignment="1">
      <alignment horizontal="left" vertical="center" wrapText="1"/>
    </xf>
    <xf numFmtId="0" fontId="12" fillId="2" borderId="24" xfId="0" applyNumberFormat="1" applyFont="1" applyFill="1" applyBorder="1" applyAlignment="1">
      <alignment horizontal="left" vertical="center" wrapText="1"/>
    </xf>
    <xf numFmtId="0" fontId="12" fillId="2" borderId="25" xfId="0" applyNumberFormat="1" applyFont="1" applyFill="1" applyBorder="1" applyAlignment="1">
      <alignment horizontal="left" vertical="center" wrapText="1"/>
    </xf>
    <xf numFmtId="1" fontId="12" fillId="2" borderId="23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1" fontId="12" fillId="2" borderId="24" xfId="0" applyNumberFormat="1" applyFont="1" applyFill="1" applyBorder="1" applyAlignment="1">
      <alignment horizontal="center" vertical="center"/>
    </xf>
    <xf numFmtId="1" fontId="12" fillId="2" borderId="25" xfId="0" applyNumberFormat="1" applyFont="1" applyFill="1" applyBorder="1" applyAlignment="1">
      <alignment horizontal="center" vertical="center"/>
    </xf>
    <xf numFmtId="1" fontId="0" fillId="2" borderId="2" xfId="0" applyNumberFormat="1" applyFill="1" applyBorder="1" applyProtection="1">
      <protection locked="0"/>
    </xf>
    <xf numFmtId="2" fontId="12" fillId="2" borderId="25" xfId="0" applyNumberFormat="1" applyFont="1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12" fillId="2" borderId="26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12" fillId="2" borderId="27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2" fontId="12" fillId="2" borderId="28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9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 applyProtection="1">
      <alignment horizontal="center" vertical="center"/>
      <protection locked="0"/>
    </xf>
    <xf numFmtId="164" fontId="12" fillId="2" borderId="27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2" fontId="12" fillId="2" borderId="30" xfId="0" applyNumberFormat="1" applyFont="1" applyFill="1" applyBorder="1" applyAlignment="1">
      <alignment horizontal="center" vertical="center" wrapText="1"/>
    </xf>
    <xf numFmtId="2" fontId="12" fillId="2" borderId="31" xfId="0" applyNumberFormat="1" applyFont="1" applyFill="1" applyBorder="1" applyAlignment="1">
      <alignment horizontal="center" vertical="center" wrapText="1"/>
    </xf>
    <xf numFmtId="164" fontId="12" fillId="2" borderId="3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12" fillId="2" borderId="32" xfId="0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2" fillId="2" borderId="24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center" wrapText="1"/>
    </xf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3" xfId="0" applyFill="1" applyBorder="1" applyProtection="1">
      <protection locked="0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NumberFormat="1" applyFont="1" applyFill="1" applyBorder="1" applyAlignment="1">
      <alignment horizontal="center" vertical="center" wrapText="1"/>
    </xf>
    <xf numFmtId="1" fontId="12" fillId="2" borderId="34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4" xfId="0" applyNumberFormat="1" applyFont="1" applyFill="1" applyBorder="1" applyAlignment="1">
      <alignment horizontal="left" vertical="center" wrapText="1"/>
    </xf>
    <xf numFmtId="0" fontId="12" fillId="2" borderId="23" xfId="0" applyNumberFormat="1" applyFont="1" applyFill="1" applyBorder="1" applyAlignment="1">
      <alignment horizontal="center" vertical="center"/>
    </xf>
    <xf numFmtId="1" fontId="12" fillId="2" borderId="33" xfId="0" applyNumberFormat="1" applyFont="1" applyFill="1" applyBorder="1" applyAlignment="1">
      <alignment horizontal="center" vertical="center"/>
    </xf>
    <xf numFmtId="0" fontId="12" fillId="2" borderId="34" xfId="0" applyNumberFormat="1" applyFont="1" applyFill="1" applyBorder="1" applyAlignment="1">
      <alignment horizontal="center" vertical="center"/>
    </xf>
    <xf numFmtId="1" fontId="12" fillId="2" borderId="35" xfId="0" applyNumberFormat="1" applyFont="1" applyFill="1" applyBorder="1" applyAlignment="1">
      <alignment horizontal="center" vertical="center"/>
    </xf>
    <xf numFmtId="2" fontId="12" fillId="2" borderId="21" xfId="0" applyNumberFormat="1" applyFont="1" applyFill="1" applyBorder="1" applyAlignment="1">
      <alignment horizontal="center" vertical="center" wrapText="1"/>
    </xf>
    <xf numFmtId="2" fontId="12" fillId="2" borderId="20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1" fontId="12" fillId="2" borderId="23" xfId="0" applyNumberFormat="1" applyFont="1" applyFill="1" applyBorder="1" applyAlignment="1">
      <alignment horizontal="center" vertical="top"/>
    </xf>
    <xf numFmtId="1" fontId="12" fillId="2" borderId="24" xfId="0" applyNumberFormat="1" applyFont="1" applyFill="1" applyBorder="1" applyAlignment="1">
      <alignment horizontal="center" vertical="top"/>
    </xf>
    <xf numFmtId="1" fontId="12" fillId="2" borderId="25" xfId="0" applyNumberFormat="1" applyFont="1" applyFill="1" applyBorder="1" applyAlignment="1">
      <alignment horizontal="center" vertical="top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5" xfId="0" applyNumberFormat="1" applyFont="1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12" fillId="2" borderId="4" xfId="0" applyNumberFormat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4" xfId="0" applyNumberFormat="1" applyFont="1" applyFill="1" applyBorder="1" applyAlignment="1">
      <alignment horizontal="center" vertical="top"/>
    </xf>
    <xf numFmtId="0" fontId="12" fillId="2" borderId="32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1" fontId="12" fillId="2" borderId="36" xfId="0" applyNumberFormat="1" applyFont="1" applyFill="1" applyBorder="1" applyAlignment="1">
      <alignment horizontal="center" vertical="center"/>
    </xf>
    <xf numFmtId="2" fontId="0" fillId="2" borderId="30" xfId="0" applyNumberFormat="1" applyFill="1" applyBorder="1" applyAlignment="1" applyProtection="1">
      <alignment horizontal="center"/>
      <protection locked="0"/>
    </xf>
    <xf numFmtId="2" fontId="0" fillId="2" borderId="3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5" fontId="12" fillId="2" borderId="30" xfId="0" applyNumberFormat="1" applyFont="1" applyFill="1" applyBorder="1" applyAlignment="1">
      <alignment horizontal="center" vertical="center"/>
    </xf>
    <xf numFmtId="2" fontId="12" fillId="2" borderId="31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2" fontId="12" fillId="2" borderId="28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2" fontId="12" fillId="2" borderId="29" xfId="0" applyNumberFormat="1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164" fontId="12" fillId="2" borderId="20" xfId="0" applyNumberFormat="1" applyFont="1" applyFill="1" applyBorder="1" applyAlignment="1" applyProtection="1">
      <alignment horizontal="center" vertical="center"/>
      <protection locked="0"/>
    </xf>
    <xf numFmtId="164" fontId="12" fillId="2" borderId="3" xfId="0" applyNumberFormat="1" applyFont="1" applyFill="1" applyBorder="1" applyAlignment="1" applyProtection="1">
      <alignment horizontal="center" vertical="center"/>
      <protection locked="0"/>
    </xf>
    <xf numFmtId="2" fontId="12" fillId="2" borderId="30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 applyProtection="1">
      <alignment horizontal="center" vertical="center"/>
      <protection locked="0"/>
    </xf>
    <xf numFmtId="3" fontId="12" fillId="2" borderId="23" xfId="0" applyNumberFormat="1" applyFont="1" applyFill="1" applyBorder="1" applyAlignment="1">
      <alignment horizontal="center" vertical="center"/>
    </xf>
    <xf numFmtId="3" fontId="12" fillId="2" borderId="24" xfId="0" applyNumberFormat="1" applyFont="1" applyFill="1" applyBorder="1" applyAlignment="1">
      <alignment horizontal="center" vertical="center"/>
    </xf>
    <xf numFmtId="2" fontId="12" fillId="2" borderId="21" xfId="0" applyNumberFormat="1" applyFont="1" applyFill="1" applyBorder="1" applyAlignment="1">
      <alignment horizontal="center" vertical="center"/>
    </xf>
    <xf numFmtId="2" fontId="12" fillId="2" borderId="20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3" fontId="13" fillId="2" borderId="4" xfId="1" applyFont="1" applyFill="1" applyBorder="1" applyAlignment="1" applyProtection="1">
      <alignment horizontal="center"/>
      <protection locked="0"/>
    </xf>
    <xf numFmtId="16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164" fontId="12" fillId="2" borderId="22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Protection="1">
      <protection locked="0"/>
    </xf>
    <xf numFmtId="49" fontId="12" fillId="2" borderId="2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2" fillId="2" borderId="23" xfId="0" applyNumberFormat="1" applyFont="1" applyFill="1" applyBorder="1" applyAlignment="1">
      <alignment horizontal="left" vertical="center" wrapText="1"/>
    </xf>
    <xf numFmtId="0" fontId="12" fillId="2" borderId="23" xfId="0" applyNumberFormat="1" applyFont="1" applyFill="1" applyBorder="1" applyAlignment="1">
      <alignment horizontal="center" vertical="top"/>
    </xf>
    <xf numFmtId="0" fontId="13" fillId="2" borderId="2" xfId="0" applyFont="1" applyFill="1" applyBorder="1" applyAlignment="1" applyProtection="1">
      <alignment wrapText="1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/>
    <xf numFmtId="0" fontId="12" fillId="2" borderId="22" xfId="0" applyFont="1" applyFill="1" applyBorder="1" applyAlignment="1">
      <alignment horizontal="center" vertical="center"/>
    </xf>
    <xf numFmtId="2" fontId="12" fillId="2" borderId="22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12" fillId="2" borderId="30" xfId="0" applyNumberFormat="1" applyFont="1" applyFill="1" applyBorder="1" applyAlignment="1">
      <alignment horizontal="center" vertical="center"/>
    </xf>
    <xf numFmtId="164" fontId="12" fillId="2" borderId="31" xfId="0" applyNumberFormat="1" applyFont="1" applyFill="1" applyBorder="1" applyAlignment="1" applyProtection="1">
      <alignment horizontal="center" vertical="center"/>
      <protection locked="0"/>
    </xf>
    <xf numFmtId="164" fontId="12" fillId="2" borderId="26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/>
    </xf>
    <xf numFmtId="164" fontId="12" fillId="2" borderId="27" xfId="0" applyNumberFormat="1" applyFont="1" applyFill="1" applyBorder="1" applyAlignment="1" applyProtection="1">
      <alignment horizontal="center" vertical="center"/>
      <protection locked="0"/>
    </xf>
    <xf numFmtId="164" fontId="12" fillId="2" borderId="22" xfId="0" applyNumberFormat="1" applyFont="1" applyFill="1" applyBorder="1" applyAlignment="1">
      <alignment horizontal="center" vertical="center"/>
    </xf>
    <xf numFmtId="2" fontId="12" fillId="2" borderId="27" xfId="0" applyNumberFormat="1" applyFont="1" applyFill="1" applyBorder="1" applyAlignment="1">
      <alignment horizontal="center" vertical="center" wrapText="1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vertical="center"/>
      <protection locked="0"/>
    </xf>
    <xf numFmtId="2" fontId="12" fillId="2" borderId="24" xfId="0" applyNumberFormat="1" applyFont="1" applyFill="1" applyBorder="1" applyAlignment="1">
      <alignment horizontal="left" vertical="center" wrapText="1"/>
    </xf>
    <xf numFmtId="2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2" fontId="12" fillId="2" borderId="22" xfId="0" applyNumberFormat="1" applyFont="1" applyFill="1" applyBorder="1" applyAlignment="1" applyProtection="1">
      <alignment horizontal="center" vertical="center"/>
      <protection locked="0"/>
    </xf>
    <xf numFmtId="2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37" xfId="0" applyNumberFormat="1" applyFont="1" applyFill="1" applyBorder="1" applyAlignment="1">
      <alignment horizontal="left" vertical="center" wrapText="1"/>
    </xf>
    <xf numFmtId="1" fontId="12" fillId="2" borderId="37" xfId="0" applyNumberFormat="1" applyFont="1" applyFill="1" applyBorder="1" applyAlignment="1">
      <alignment horizontal="center" vertical="center"/>
    </xf>
    <xf numFmtId="3" fontId="12" fillId="2" borderId="32" xfId="0" applyNumberFormat="1" applyFont="1" applyFill="1" applyBorder="1" applyAlignment="1">
      <alignment horizontal="center" vertical="center"/>
    </xf>
    <xf numFmtId="3" fontId="12" fillId="2" borderId="38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 applyProtection="1">
      <alignment horizontal="center"/>
      <protection locked="0"/>
    </xf>
    <xf numFmtId="2" fontId="15" fillId="2" borderId="2" xfId="0" applyNumberFormat="1" applyFont="1" applyFill="1" applyBorder="1" applyAlignment="1" applyProtection="1">
      <alignment horizontal="center"/>
      <protection locked="0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64" fontId="12" fillId="2" borderId="39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164" fontId="12" fillId="2" borderId="40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 applyProtection="1">
      <alignment horizontal="center" vertical="center"/>
      <protection locked="0"/>
    </xf>
    <xf numFmtId="2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93"/>
      <c r="D1" s="194"/>
      <c r="E1" s="194"/>
      <c r="F1" s="12" t="s">
        <v>15</v>
      </c>
      <c r="G1" s="2" t="s">
        <v>16</v>
      </c>
      <c r="H1" s="195"/>
      <c r="I1" s="195"/>
      <c r="J1" s="195"/>
      <c r="K1" s="195"/>
    </row>
    <row r="2" spans="1:12" ht="18" x14ac:dyDescent="0.2">
      <c r="A2" s="35" t="s">
        <v>6</v>
      </c>
      <c r="C2" s="2"/>
      <c r="G2" s="2" t="s">
        <v>17</v>
      </c>
      <c r="H2" s="195"/>
      <c r="I2" s="195"/>
      <c r="J2" s="195"/>
      <c r="K2" s="195"/>
    </row>
    <row r="3" spans="1:12" ht="17.25" customHeight="1" x14ac:dyDescent="0.2">
      <c r="A3" s="4" t="s">
        <v>8</v>
      </c>
      <c r="C3" s="2"/>
      <c r="D3" s="3"/>
      <c r="E3" s="38" t="s">
        <v>52</v>
      </c>
      <c r="G3" s="2" t="s">
        <v>18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38</v>
      </c>
      <c r="E6" s="39" t="s">
        <v>39</v>
      </c>
      <c r="F6" s="40">
        <v>100</v>
      </c>
      <c r="G6" s="40">
        <v>0.4</v>
      </c>
      <c r="H6" s="40">
        <v>0.4</v>
      </c>
      <c r="I6" s="40">
        <v>9.8000000000000007</v>
      </c>
      <c r="J6" s="40">
        <v>44.4</v>
      </c>
      <c r="K6" s="41">
        <v>338</v>
      </c>
      <c r="L6" s="40">
        <v>7.2</v>
      </c>
    </row>
    <row r="7" spans="1:12" ht="15" x14ac:dyDescent="0.25">
      <c r="A7" s="23"/>
      <c r="B7" s="15"/>
      <c r="C7" s="11"/>
      <c r="D7" s="6" t="s">
        <v>25</v>
      </c>
      <c r="E7" s="42" t="s">
        <v>40</v>
      </c>
      <c r="F7" s="43">
        <v>60</v>
      </c>
      <c r="G7" s="43">
        <v>6.96</v>
      </c>
      <c r="H7" s="43">
        <v>9.9600000000000009</v>
      </c>
      <c r="I7" s="43">
        <v>17.8</v>
      </c>
      <c r="J7" s="43">
        <v>188.66</v>
      </c>
      <c r="K7" s="44">
        <v>3</v>
      </c>
      <c r="L7" s="43">
        <v>17.39</v>
      </c>
    </row>
    <row r="8" spans="1:12" ht="15" x14ac:dyDescent="0.2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9.0399999999999991</v>
      </c>
      <c r="H8" s="43">
        <v>12.263</v>
      </c>
      <c r="I8" s="43">
        <v>36</v>
      </c>
      <c r="J8" s="43">
        <v>290.51</v>
      </c>
      <c r="K8" s="44">
        <v>173</v>
      </c>
      <c r="L8" s="43">
        <v>14.6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2.0299999999999998</v>
      </c>
      <c r="H9" s="43">
        <v>0.21</v>
      </c>
      <c r="I9" s="43">
        <v>13.12</v>
      </c>
      <c r="J9" s="43">
        <v>62.51</v>
      </c>
      <c r="K9" s="44" t="s">
        <v>45</v>
      </c>
      <c r="L9" s="43">
        <v>1.31</v>
      </c>
    </row>
    <row r="10" spans="1:12" ht="15" x14ac:dyDescent="0.25">
      <c r="A10" s="23"/>
      <c r="B10" s="15"/>
      <c r="C10" s="11"/>
      <c r="D10" s="7" t="s">
        <v>44</v>
      </c>
      <c r="E10" s="42" t="s">
        <v>43</v>
      </c>
      <c r="F10" s="43">
        <v>200</v>
      </c>
      <c r="G10" s="43">
        <v>3.5</v>
      </c>
      <c r="H10" s="43">
        <v>3.7</v>
      </c>
      <c r="I10" s="43">
        <v>25.5</v>
      </c>
      <c r="J10" s="43">
        <v>149.30000000000001</v>
      </c>
      <c r="K10" s="44">
        <v>382</v>
      </c>
      <c r="L10" s="43">
        <v>8.51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21.93</v>
      </c>
      <c r="H13" s="19">
        <f t="shared" si="0"/>
        <v>26.533000000000001</v>
      </c>
      <c r="I13" s="19">
        <f t="shared" si="0"/>
        <v>102.22</v>
      </c>
      <c r="J13" s="19">
        <f t="shared" si="0"/>
        <v>735.37999999999988</v>
      </c>
      <c r="K13" s="25"/>
      <c r="L13" s="19">
        <f t="shared" ref="L13" si="1">SUM(L6:L12)</f>
        <v>49.01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 t="s">
        <v>46</v>
      </c>
      <c r="F14" s="54">
        <v>100</v>
      </c>
      <c r="G14" s="62">
        <v>0.9</v>
      </c>
      <c r="H14" s="63">
        <v>1.31</v>
      </c>
      <c r="I14" s="63">
        <v>5.6</v>
      </c>
      <c r="J14" s="65">
        <v>37.79</v>
      </c>
      <c r="K14" s="54">
        <v>45</v>
      </c>
      <c r="L14" s="60">
        <v>5.45</v>
      </c>
    </row>
    <row r="15" spans="1:12" ht="15.75" x14ac:dyDescent="0.25">
      <c r="A15" s="23"/>
      <c r="B15" s="15"/>
      <c r="C15" s="11"/>
      <c r="D15" s="7" t="s">
        <v>26</v>
      </c>
      <c r="E15" s="52" t="s">
        <v>47</v>
      </c>
      <c r="F15" s="55" t="s">
        <v>118</v>
      </c>
      <c r="G15" s="64">
        <v>6.23</v>
      </c>
      <c r="H15" s="65">
        <v>3.99</v>
      </c>
      <c r="I15" s="65">
        <v>21.73</v>
      </c>
      <c r="J15" s="65">
        <v>147.71</v>
      </c>
      <c r="K15" s="56">
        <v>102</v>
      </c>
      <c r="L15" s="61">
        <v>8.7200000000000006</v>
      </c>
    </row>
    <row r="16" spans="1:12" ht="15.75" x14ac:dyDescent="0.25">
      <c r="A16" s="23"/>
      <c r="B16" s="15"/>
      <c r="C16" s="11"/>
      <c r="D16" s="7" t="s">
        <v>27</v>
      </c>
      <c r="E16" s="52" t="s">
        <v>48</v>
      </c>
      <c r="F16" s="56">
        <v>100</v>
      </c>
      <c r="G16" s="64">
        <v>13.68</v>
      </c>
      <c r="H16" s="65">
        <v>31.89</v>
      </c>
      <c r="I16" s="65">
        <v>13.02</v>
      </c>
      <c r="J16" s="65">
        <v>390</v>
      </c>
      <c r="K16" s="56">
        <v>268</v>
      </c>
      <c r="L16" s="61">
        <v>33.07</v>
      </c>
    </row>
    <row r="17" spans="1:12" ht="31.5" x14ac:dyDescent="0.25">
      <c r="A17" s="23"/>
      <c r="B17" s="15"/>
      <c r="C17" s="11"/>
      <c r="D17" s="7" t="s">
        <v>28</v>
      </c>
      <c r="E17" s="52" t="s">
        <v>49</v>
      </c>
      <c r="F17" s="56">
        <v>180</v>
      </c>
      <c r="G17" s="66">
        <v>6.84</v>
      </c>
      <c r="H17" s="67">
        <v>4.1159999999999997</v>
      </c>
      <c r="I17" s="67">
        <v>43.74</v>
      </c>
      <c r="J17" s="67">
        <v>239.364</v>
      </c>
      <c r="K17" s="56">
        <v>203</v>
      </c>
      <c r="L17" s="61">
        <v>5.85</v>
      </c>
    </row>
    <row r="18" spans="1:12" ht="15.75" x14ac:dyDescent="0.25">
      <c r="A18" s="23"/>
      <c r="B18" s="15"/>
      <c r="C18" s="11"/>
      <c r="D18" s="7" t="s">
        <v>29</v>
      </c>
      <c r="E18" s="52" t="s">
        <v>50</v>
      </c>
      <c r="F18" s="56">
        <v>204</v>
      </c>
      <c r="G18" s="66">
        <v>0.26</v>
      </c>
      <c r="H18" s="67">
        <v>0.06</v>
      </c>
      <c r="I18" s="67">
        <v>15.22</v>
      </c>
      <c r="J18" s="67">
        <v>62.46</v>
      </c>
      <c r="K18" s="56">
        <v>377</v>
      </c>
      <c r="L18" s="61">
        <v>2.54</v>
      </c>
    </row>
    <row r="19" spans="1:12" ht="16.5" thickBot="1" x14ac:dyDescent="0.3">
      <c r="A19" s="23"/>
      <c r="B19" s="15"/>
      <c r="C19" s="11"/>
      <c r="D19" s="7" t="s">
        <v>30</v>
      </c>
      <c r="E19" s="53" t="s">
        <v>51</v>
      </c>
      <c r="F19" s="57">
        <v>40</v>
      </c>
      <c r="G19" s="68">
        <v>2.64</v>
      </c>
      <c r="H19" s="69">
        <v>0.48</v>
      </c>
      <c r="I19" s="69">
        <v>13.68</v>
      </c>
      <c r="J19" s="65">
        <v>69.599999999999994</v>
      </c>
      <c r="K19" s="59" t="s">
        <v>45</v>
      </c>
      <c r="L19" s="61">
        <v>1.31</v>
      </c>
    </row>
    <row r="20" spans="1:12" ht="15" x14ac:dyDescent="0.25">
      <c r="A20" s="23"/>
      <c r="B20" s="15"/>
      <c r="C20" s="11"/>
      <c r="D20" s="7"/>
      <c r="E20" s="42"/>
      <c r="F20" s="58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624</v>
      </c>
      <c r="G23" s="19">
        <f t="shared" ref="G23:J23" si="2">SUM(G14:G22)</f>
        <v>30.550000000000004</v>
      </c>
      <c r="H23" s="19">
        <f t="shared" si="2"/>
        <v>41.845999999999997</v>
      </c>
      <c r="I23" s="19">
        <f t="shared" si="2"/>
        <v>112.99000000000001</v>
      </c>
      <c r="J23" s="19">
        <f t="shared" si="2"/>
        <v>946.92400000000009</v>
      </c>
      <c r="K23" s="25"/>
      <c r="L23" s="19">
        <f t="shared" ref="L23" si="3">SUM(L14:L22)</f>
        <v>56.940000000000005</v>
      </c>
    </row>
    <row r="24" spans="1:12" ht="15.75" thickBot="1" x14ac:dyDescent="0.25">
      <c r="A24" s="29">
        <f>A6</f>
        <v>1</v>
      </c>
      <c r="B24" s="30">
        <f>B6</f>
        <v>1</v>
      </c>
      <c r="C24" s="196" t="s">
        <v>4</v>
      </c>
      <c r="D24" s="197"/>
      <c r="E24" s="31"/>
      <c r="F24" s="32">
        <f>F13+F23</f>
        <v>1224</v>
      </c>
      <c r="G24" s="32">
        <f t="shared" ref="G24:J24" si="4">G13+G23</f>
        <v>52.480000000000004</v>
      </c>
      <c r="H24" s="32">
        <f t="shared" si="4"/>
        <v>68.378999999999991</v>
      </c>
      <c r="I24" s="32">
        <f t="shared" si="4"/>
        <v>215.21</v>
      </c>
      <c r="J24" s="32">
        <f t="shared" si="4"/>
        <v>1682.3040000000001</v>
      </c>
      <c r="K24" s="32"/>
      <c r="L24" s="32">
        <f t="shared" ref="L24" si="5">L13+L23</f>
        <v>105.95</v>
      </c>
    </row>
    <row r="25" spans="1:12" ht="31.5" x14ac:dyDescent="0.25">
      <c r="A25" s="14">
        <v>1</v>
      </c>
      <c r="B25" s="15">
        <v>2</v>
      </c>
      <c r="C25" s="22" t="s">
        <v>19</v>
      </c>
      <c r="D25" s="87" t="s">
        <v>25</v>
      </c>
      <c r="E25" s="86" t="s">
        <v>53</v>
      </c>
      <c r="F25" s="91">
        <v>100</v>
      </c>
      <c r="G25" s="70">
        <v>0.8</v>
      </c>
      <c r="H25" s="71">
        <v>0.1</v>
      </c>
      <c r="I25" s="71">
        <v>1.7</v>
      </c>
      <c r="J25" s="77">
        <v>10.9</v>
      </c>
      <c r="K25" s="82">
        <v>70</v>
      </c>
      <c r="L25" s="80">
        <v>12.3</v>
      </c>
    </row>
    <row r="26" spans="1:12" ht="16.5" thickBot="1" x14ac:dyDescent="0.3">
      <c r="A26" s="14"/>
      <c r="B26" s="15"/>
      <c r="C26" s="11"/>
      <c r="D26" s="88" t="s">
        <v>20</v>
      </c>
      <c r="E26" s="52" t="s">
        <v>54</v>
      </c>
      <c r="F26" s="92">
        <v>200</v>
      </c>
      <c r="G26" s="72">
        <v>4.9000000000000004</v>
      </c>
      <c r="H26" s="73">
        <v>6.44</v>
      </c>
      <c r="I26" s="73">
        <v>44.015999999999998</v>
      </c>
      <c r="J26" s="78">
        <v>251.82</v>
      </c>
      <c r="K26" s="83">
        <v>304</v>
      </c>
      <c r="L26" s="61">
        <v>9.2799999999999994</v>
      </c>
    </row>
    <row r="27" spans="1:12" ht="15.75" x14ac:dyDescent="0.25">
      <c r="A27" s="14"/>
      <c r="B27" s="15"/>
      <c r="C27" s="11"/>
      <c r="D27" s="89" t="s">
        <v>27</v>
      </c>
      <c r="E27" s="52" t="s">
        <v>55</v>
      </c>
      <c r="F27" s="92">
        <v>100</v>
      </c>
      <c r="G27" s="72">
        <v>15.24</v>
      </c>
      <c r="H27" s="73">
        <v>5.8</v>
      </c>
      <c r="I27" s="73">
        <v>10.16</v>
      </c>
      <c r="J27" s="78">
        <v>153.80000000000001</v>
      </c>
      <c r="K27" s="83">
        <v>295</v>
      </c>
      <c r="L27" s="61">
        <v>25.9</v>
      </c>
    </row>
    <row r="28" spans="1:12" ht="15.75" x14ac:dyDescent="0.25">
      <c r="A28" s="14"/>
      <c r="B28" s="15"/>
      <c r="C28" s="11"/>
      <c r="D28" s="87" t="s">
        <v>21</v>
      </c>
      <c r="E28" s="52" t="s">
        <v>56</v>
      </c>
      <c r="F28" s="93">
        <v>200</v>
      </c>
      <c r="G28" s="72">
        <v>3.17</v>
      </c>
      <c r="H28" s="73">
        <v>2.68</v>
      </c>
      <c r="I28" s="73">
        <v>15.95</v>
      </c>
      <c r="J28" s="78">
        <v>100.6</v>
      </c>
      <c r="K28" s="56">
        <v>379</v>
      </c>
      <c r="L28" s="61">
        <v>8.5299999999999994</v>
      </c>
    </row>
    <row r="29" spans="1:12" ht="16.5" thickBot="1" x14ac:dyDescent="0.3">
      <c r="A29" s="14"/>
      <c r="B29" s="15"/>
      <c r="C29" s="11"/>
      <c r="D29" s="90" t="s">
        <v>29</v>
      </c>
      <c r="E29" s="52" t="s">
        <v>57</v>
      </c>
      <c r="F29" s="94">
        <v>200</v>
      </c>
      <c r="G29" s="74">
        <v>6</v>
      </c>
      <c r="H29" s="74">
        <v>7</v>
      </c>
      <c r="I29" s="74">
        <v>9.4</v>
      </c>
      <c r="J29" s="74">
        <v>126</v>
      </c>
      <c r="K29" s="84" t="s">
        <v>45</v>
      </c>
      <c r="L29" s="81">
        <v>17.86</v>
      </c>
    </row>
    <row r="30" spans="1:12" ht="16.5" thickBot="1" x14ac:dyDescent="0.3">
      <c r="A30" s="14"/>
      <c r="B30" s="15"/>
      <c r="C30" s="11"/>
      <c r="D30" s="87" t="s">
        <v>22</v>
      </c>
      <c r="E30" s="53" t="s">
        <v>42</v>
      </c>
      <c r="F30" s="56">
        <v>40</v>
      </c>
      <c r="G30" s="75">
        <v>2.0270000000000001</v>
      </c>
      <c r="H30" s="76">
        <v>0.21299999999999999</v>
      </c>
      <c r="I30" s="76">
        <v>13.12</v>
      </c>
      <c r="J30" s="79">
        <v>62.506999999999998</v>
      </c>
      <c r="K30" s="85" t="s">
        <v>45</v>
      </c>
      <c r="L30" s="80">
        <v>1.31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32</v>
      </c>
      <c r="E32" s="9"/>
      <c r="F32" s="19">
        <f>SUM(F25:F31)</f>
        <v>840</v>
      </c>
      <c r="G32" s="19">
        <f t="shared" ref="G32" si="6">SUM(G25:G31)</f>
        <v>32.137</v>
      </c>
      <c r="H32" s="19">
        <f t="shared" ref="H32" si="7">SUM(H25:H31)</f>
        <v>22.233000000000001</v>
      </c>
      <c r="I32" s="19">
        <f t="shared" ref="I32" si="8">SUM(I25:I31)</f>
        <v>94.346000000000018</v>
      </c>
      <c r="J32" s="19">
        <f t="shared" ref="J32:L32" si="9">SUM(J25:J31)</f>
        <v>705.62699999999995</v>
      </c>
      <c r="K32" s="25"/>
      <c r="L32" s="19">
        <f t="shared" si="9"/>
        <v>75.180000000000007</v>
      </c>
    </row>
    <row r="33" spans="1:12" ht="15.75" x14ac:dyDescent="0.25">
      <c r="A33" s="13">
        <f>A25</f>
        <v>1</v>
      </c>
      <c r="B33" s="13">
        <f>B25</f>
        <v>2</v>
      </c>
      <c r="C33" s="10" t="s">
        <v>24</v>
      </c>
      <c r="D33" s="88" t="s">
        <v>25</v>
      </c>
      <c r="E33" s="51" t="s">
        <v>58</v>
      </c>
      <c r="F33" s="97">
        <v>100</v>
      </c>
      <c r="G33" s="70">
        <v>1.43</v>
      </c>
      <c r="H33" s="71">
        <v>5.08</v>
      </c>
      <c r="I33" s="71">
        <v>8.5500000000000007</v>
      </c>
      <c r="J33" s="77">
        <v>85.68</v>
      </c>
      <c r="K33" s="96">
        <v>52</v>
      </c>
      <c r="L33" s="60">
        <v>4.5</v>
      </c>
    </row>
    <row r="34" spans="1:12" ht="31.5" x14ac:dyDescent="0.25">
      <c r="A34" s="14"/>
      <c r="B34" s="15"/>
      <c r="C34" s="11"/>
      <c r="D34" s="87" t="s">
        <v>26</v>
      </c>
      <c r="E34" s="95" t="s">
        <v>59</v>
      </c>
      <c r="F34" s="98">
        <v>265</v>
      </c>
      <c r="G34" s="72">
        <v>13.12</v>
      </c>
      <c r="H34" s="73">
        <v>11.8</v>
      </c>
      <c r="I34" s="73">
        <v>33.39</v>
      </c>
      <c r="J34" s="78">
        <v>292</v>
      </c>
      <c r="K34" s="56">
        <v>103</v>
      </c>
      <c r="L34" s="61">
        <v>8.6199999999999992</v>
      </c>
    </row>
    <row r="35" spans="1:12" ht="15.75" x14ac:dyDescent="0.25">
      <c r="A35" s="14"/>
      <c r="B35" s="15"/>
      <c r="C35" s="11"/>
      <c r="D35" s="87" t="s">
        <v>27</v>
      </c>
      <c r="E35" s="52" t="s">
        <v>60</v>
      </c>
      <c r="F35" s="93">
        <v>100</v>
      </c>
      <c r="G35" s="72">
        <v>20.2</v>
      </c>
      <c r="H35" s="73">
        <v>12.07</v>
      </c>
      <c r="I35" s="73">
        <v>2.08</v>
      </c>
      <c r="J35" s="78">
        <v>197.75</v>
      </c>
      <c r="K35" s="85">
        <v>232</v>
      </c>
      <c r="L35" s="61">
        <v>27.69</v>
      </c>
    </row>
    <row r="36" spans="1:12" ht="15.75" x14ac:dyDescent="0.25">
      <c r="A36" s="14"/>
      <c r="B36" s="15"/>
      <c r="C36" s="11"/>
      <c r="D36" s="87" t="s">
        <v>28</v>
      </c>
      <c r="E36" s="52" t="s">
        <v>61</v>
      </c>
      <c r="F36" s="93">
        <v>180</v>
      </c>
      <c r="G36" s="72">
        <v>5.93</v>
      </c>
      <c r="H36" s="73">
        <v>12.708</v>
      </c>
      <c r="I36" s="73">
        <v>39.979999999999997</v>
      </c>
      <c r="J36" s="78">
        <v>298</v>
      </c>
      <c r="K36" s="85">
        <v>125</v>
      </c>
      <c r="L36" s="61">
        <v>12.2</v>
      </c>
    </row>
    <row r="37" spans="1:12" ht="32.25" thickBot="1" x14ac:dyDescent="0.3">
      <c r="A37" s="14"/>
      <c r="B37" s="15"/>
      <c r="C37" s="11"/>
      <c r="D37" s="90" t="s">
        <v>29</v>
      </c>
      <c r="E37" s="52" t="s">
        <v>62</v>
      </c>
      <c r="F37" s="93">
        <v>200</v>
      </c>
      <c r="G37" s="72">
        <v>1.6</v>
      </c>
      <c r="H37" s="73">
        <v>0</v>
      </c>
      <c r="I37" s="73">
        <v>28.4</v>
      </c>
      <c r="J37" s="78">
        <v>120</v>
      </c>
      <c r="K37" s="85">
        <v>349</v>
      </c>
      <c r="L37" s="61">
        <v>3.22</v>
      </c>
    </row>
    <row r="38" spans="1:12" ht="16.5" thickBot="1" x14ac:dyDescent="0.3">
      <c r="A38" s="14"/>
      <c r="B38" s="15"/>
      <c r="C38" s="11"/>
      <c r="D38" s="87" t="s">
        <v>31</v>
      </c>
      <c r="E38" s="53" t="s">
        <v>51</v>
      </c>
      <c r="F38" s="99">
        <v>40</v>
      </c>
      <c r="G38" s="101">
        <v>2.64</v>
      </c>
      <c r="H38" s="102">
        <v>0.48</v>
      </c>
      <c r="I38" s="102">
        <v>13.68</v>
      </c>
      <c r="J38" s="100">
        <v>69.599999999999994</v>
      </c>
      <c r="K38" s="59" t="s">
        <v>45</v>
      </c>
      <c r="L38" s="61">
        <v>1.31</v>
      </c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885</v>
      </c>
      <c r="G42" s="19">
        <f t="shared" ref="G42" si="10">SUM(G33:G41)</f>
        <v>44.92</v>
      </c>
      <c r="H42" s="19">
        <f t="shared" ref="H42" si="11">SUM(H33:H41)</f>
        <v>42.137999999999998</v>
      </c>
      <c r="I42" s="19">
        <f t="shared" ref="I42" si="12">SUM(I33:I41)</f>
        <v>126.08000000000001</v>
      </c>
      <c r="J42" s="19">
        <f t="shared" ref="J42:L42" si="13">SUM(J33:J41)</f>
        <v>1063.03</v>
      </c>
      <c r="K42" s="25"/>
      <c r="L42" s="19">
        <f t="shared" si="13"/>
        <v>57.540000000000006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96" t="s">
        <v>4</v>
      </c>
      <c r="D43" s="197"/>
      <c r="E43" s="31"/>
      <c r="F43" s="32">
        <f>F32+F42</f>
        <v>1725</v>
      </c>
      <c r="G43" s="32">
        <f t="shared" ref="G43" si="14">G32+G42</f>
        <v>77.057000000000002</v>
      </c>
      <c r="H43" s="32">
        <f t="shared" ref="H43" si="15">H32+H42</f>
        <v>64.370999999999995</v>
      </c>
      <c r="I43" s="32">
        <f t="shared" ref="I43" si="16">I32+I42</f>
        <v>220.42600000000004</v>
      </c>
      <c r="J43" s="32">
        <f t="shared" ref="J43:L43" si="17">J32+J42</f>
        <v>1768.6569999999999</v>
      </c>
      <c r="K43" s="32"/>
      <c r="L43" s="32">
        <f t="shared" si="17"/>
        <v>132.72000000000003</v>
      </c>
    </row>
    <row r="44" spans="1:12" ht="15.75" x14ac:dyDescent="0.25">
      <c r="A44" s="20">
        <v>1</v>
      </c>
      <c r="B44" s="21">
        <v>3</v>
      </c>
      <c r="C44" s="22" t="s">
        <v>19</v>
      </c>
      <c r="D44" s="89" t="s">
        <v>25</v>
      </c>
      <c r="E44" s="51" t="s">
        <v>63</v>
      </c>
      <c r="F44" s="103">
        <v>100</v>
      </c>
      <c r="G44" s="65">
        <v>1.07</v>
      </c>
      <c r="H44" s="106">
        <v>0.17</v>
      </c>
      <c r="I44" s="106">
        <v>8.52</v>
      </c>
      <c r="J44" s="65">
        <v>39.85</v>
      </c>
      <c r="K44" s="107">
        <v>59</v>
      </c>
      <c r="L44" s="80">
        <v>5.13</v>
      </c>
    </row>
    <row r="45" spans="1:12" ht="16.5" thickBot="1" x14ac:dyDescent="0.3">
      <c r="A45" s="23"/>
      <c r="B45" s="15"/>
      <c r="C45" s="11"/>
      <c r="D45" s="87" t="s">
        <v>67</v>
      </c>
      <c r="E45" s="52" t="s">
        <v>64</v>
      </c>
      <c r="F45" s="104">
        <v>30</v>
      </c>
      <c r="G45" s="65">
        <v>2.2000000000000002</v>
      </c>
      <c r="H45" s="65">
        <v>2.6</v>
      </c>
      <c r="I45" s="65">
        <v>16.8</v>
      </c>
      <c r="J45" s="65">
        <v>99.4</v>
      </c>
      <c r="K45" s="56" t="s">
        <v>45</v>
      </c>
      <c r="L45" s="61">
        <v>11.05</v>
      </c>
    </row>
    <row r="46" spans="1:12" ht="15.75" x14ac:dyDescent="0.25">
      <c r="A46" s="23"/>
      <c r="B46" s="15"/>
      <c r="C46" s="11"/>
      <c r="D46" s="89" t="s">
        <v>20</v>
      </c>
      <c r="E46" s="52" t="s">
        <v>65</v>
      </c>
      <c r="F46" s="104">
        <v>220</v>
      </c>
      <c r="G46" s="65">
        <v>45.01</v>
      </c>
      <c r="H46" s="65">
        <v>34.06</v>
      </c>
      <c r="I46" s="65">
        <v>86.24</v>
      </c>
      <c r="J46" s="65">
        <v>831.51</v>
      </c>
      <c r="K46" s="56">
        <v>223</v>
      </c>
      <c r="L46" s="61">
        <v>56.9</v>
      </c>
    </row>
    <row r="47" spans="1:12" ht="15.75" x14ac:dyDescent="0.25">
      <c r="A47" s="23"/>
      <c r="B47" s="15"/>
      <c r="C47" s="11"/>
      <c r="D47" s="87" t="s">
        <v>21</v>
      </c>
      <c r="E47" s="52" t="s">
        <v>66</v>
      </c>
      <c r="F47" s="104">
        <v>200</v>
      </c>
      <c r="G47" s="73">
        <v>0.2</v>
      </c>
      <c r="H47" s="73">
        <v>0.05</v>
      </c>
      <c r="I47" s="73">
        <v>15.01</v>
      </c>
      <c r="J47" s="73">
        <v>61.29</v>
      </c>
      <c r="K47" s="56">
        <v>376</v>
      </c>
      <c r="L47" s="61">
        <v>1.5</v>
      </c>
    </row>
    <row r="48" spans="1:12" ht="16.5" thickBot="1" x14ac:dyDescent="0.3">
      <c r="A48" s="23"/>
      <c r="B48" s="15"/>
      <c r="C48" s="11"/>
      <c r="D48" s="87" t="s">
        <v>22</v>
      </c>
      <c r="E48" s="53" t="s">
        <v>42</v>
      </c>
      <c r="F48" s="105">
        <v>40</v>
      </c>
      <c r="G48" s="65">
        <v>2.0270000000000001</v>
      </c>
      <c r="H48" s="69">
        <v>0.21299999999999999</v>
      </c>
      <c r="I48" s="69">
        <v>13.12</v>
      </c>
      <c r="J48" s="65">
        <v>62.506999999999998</v>
      </c>
      <c r="K48" s="108" t="s">
        <v>45</v>
      </c>
      <c r="L48" s="81">
        <v>1.31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50.507000000000005</v>
      </c>
      <c r="H51" s="19">
        <f t="shared" ref="H51" si="19">SUM(H44:H50)</f>
        <v>37.093000000000004</v>
      </c>
      <c r="I51" s="19">
        <f t="shared" ref="I51" si="20">SUM(I44:I50)</f>
        <v>139.69</v>
      </c>
      <c r="J51" s="19">
        <f t="shared" ref="J51:L51" si="21">SUM(J44:J50)</f>
        <v>1094.557</v>
      </c>
      <c r="K51" s="25"/>
      <c r="L51" s="19">
        <f t="shared" si="21"/>
        <v>75.89</v>
      </c>
    </row>
    <row r="52" spans="1:12" ht="15.75" x14ac:dyDescent="0.25">
      <c r="A52" s="26">
        <f>A44</f>
        <v>1</v>
      </c>
      <c r="B52" s="13">
        <f>B44</f>
        <v>3</v>
      </c>
      <c r="C52" s="10" t="s">
        <v>24</v>
      </c>
      <c r="D52" s="88" t="s">
        <v>25</v>
      </c>
      <c r="E52" s="51" t="s">
        <v>68</v>
      </c>
      <c r="F52" s="103">
        <v>100</v>
      </c>
      <c r="G52" s="65">
        <v>1.57</v>
      </c>
      <c r="H52" s="106">
        <v>3.51</v>
      </c>
      <c r="I52" s="106">
        <v>4.4400000000000004</v>
      </c>
      <c r="J52" s="65">
        <v>55.62</v>
      </c>
      <c r="K52" s="54">
        <v>29</v>
      </c>
      <c r="L52" s="109">
        <v>5.6</v>
      </c>
    </row>
    <row r="53" spans="1:12" ht="31.5" x14ac:dyDescent="0.25">
      <c r="A53" s="23"/>
      <c r="B53" s="15"/>
      <c r="C53" s="11"/>
      <c r="D53" s="87" t="s">
        <v>26</v>
      </c>
      <c r="E53" s="52" t="s">
        <v>69</v>
      </c>
      <c r="F53" s="113">
        <v>265</v>
      </c>
      <c r="G53" s="111">
        <v>2.99</v>
      </c>
      <c r="H53" s="65">
        <v>3.84</v>
      </c>
      <c r="I53" s="65">
        <v>14.77</v>
      </c>
      <c r="J53" s="111">
        <v>105.58</v>
      </c>
      <c r="K53" s="85">
        <v>82</v>
      </c>
      <c r="L53" s="110">
        <v>7.48</v>
      </c>
    </row>
    <row r="54" spans="1:12" ht="15.75" x14ac:dyDescent="0.25">
      <c r="A54" s="23"/>
      <c r="B54" s="15"/>
      <c r="C54" s="11"/>
      <c r="D54" s="87" t="s">
        <v>27</v>
      </c>
      <c r="E54" s="52" t="s">
        <v>70</v>
      </c>
      <c r="F54" s="104">
        <v>280</v>
      </c>
      <c r="G54" s="65">
        <v>26.08</v>
      </c>
      <c r="H54" s="65">
        <v>30.49</v>
      </c>
      <c r="I54" s="65">
        <v>55.1</v>
      </c>
      <c r="J54" s="65">
        <v>599.16999999999996</v>
      </c>
      <c r="K54" s="56">
        <v>265</v>
      </c>
      <c r="L54" s="61">
        <v>33.07</v>
      </c>
    </row>
    <row r="55" spans="1:12" ht="15.75" x14ac:dyDescent="0.25">
      <c r="A55" s="23"/>
      <c r="B55" s="15"/>
      <c r="C55" s="11"/>
      <c r="D55" s="87" t="s">
        <v>29</v>
      </c>
      <c r="E55" s="52" t="s">
        <v>71</v>
      </c>
      <c r="F55" s="56">
        <v>200</v>
      </c>
      <c r="G55" s="66">
        <v>0.16</v>
      </c>
      <c r="H55" s="67">
        <v>0.16</v>
      </c>
      <c r="I55" s="67">
        <v>27.87</v>
      </c>
      <c r="J55" s="112">
        <v>113.56</v>
      </c>
      <c r="K55" s="56">
        <v>342</v>
      </c>
      <c r="L55" s="110">
        <v>5.62</v>
      </c>
    </row>
    <row r="56" spans="1:12" ht="16.5" thickBot="1" x14ac:dyDescent="0.3">
      <c r="A56" s="23"/>
      <c r="B56" s="15"/>
      <c r="C56" s="11"/>
      <c r="D56" s="87" t="s">
        <v>31</v>
      </c>
      <c r="E56" s="53" t="s">
        <v>51</v>
      </c>
      <c r="F56" s="105">
        <v>40</v>
      </c>
      <c r="G56" s="65">
        <v>2.64</v>
      </c>
      <c r="H56" s="69">
        <v>0.48</v>
      </c>
      <c r="I56" s="69">
        <v>13.68</v>
      </c>
      <c r="J56" s="65">
        <v>69.599999999999994</v>
      </c>
      <c r="K56" s="59" t="s">
        <v>45</v>
      </c>
      <c r="L56" s="61">
        <v>1.31</v>
      </c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885</v>
      </c>
      <c r="G61" s="19">
        <f t="shared" ref="G61" si="22">SUM(G52:G60)</f>
        <v>33.44</v>
      </c>
      <c r="H61" s="19">
        <f t="shared" ref="H61" si="23">SUM(H52:H60)</f>
        <v>38.47999999999999</v>
      </c>
      <c r="I61" s="19">
        <f t="shared" ref="I61" si="24">SUM(I52:I60)</f>
        <v>115.86000000000001</v>
      </c>
      <c r="J61" s="19">
        <f t="shared" ref="J61:L61" si="25">SUM(J52:J60)</f>
        <v>943.52999999999986</v>
      </c>
      <c r="K61" s="25"/>
      <c r="L61" s="19">
        <f t="shared" si="25"/>
        <v>53.08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96" t="s">
        <v>4</v>
      </c>
      <c r="D62" s="197"/>
      <c r="E62" s="31"/>
      <c r="F62" s="32">
        <f>F51+F61</f>
        <v>1475</v>
      </c>
      <c r="G62" s="32">
        <f t="shared" ref="G62" si="26">G51+G61</f>
        <v>83.947000000000003</v>
      </c>
      <c r="H62" s="32">
        <f t="shared" ref="H62" si="27">H51+H61</f>
        <v>75.572999999999993</v>
      </c>
      <c r="I62" s="32">
        <f t="shared" ref="I62" si="28">I51+I61</f>
        <v>255.55</v>
      </c>
      <c r="J62" s="32">
        <f t="shared" ref="J62:L62" si="29">J51+J61</f>
        <v>2038.087</v>
      </c>
      <c r="K62" s="32"/>
      <c r="L62" s="32">
        <f t="shared" si="29"/>
        <v>128.97</v>
      </c>
    </row>
    <row r="63" spans="1:12" ht="16.5" thickBot="1" x14ac:dyDescent="0.3">
      <c r="A63" s="20">
        <v>1</v>
      </c>
      <c r="B63" s="21">
        <v>4</v>
      </c>
      <c r="C63" s="22" t="s">
        <v>19</v>
      </c>
      <c r="D63" s="89" t="s">
        <v>23</v>
      </c>
      <c r="E63" s="51" t="s">
        <v>39</v>
      </c>
      <c r="F63" s="54">
        <v>100</v>
      </c>
      <c r="G63" s="123">
        <v>0.4</v>
      </c>
      <c r="H63" s="124">
        <v>0.4</v>
      </c>
      <c r="I63" s="125">
        <v>9.8000000000000007</v>
      </c>
      <c r="J63" s="120">
        <v>44.4</v>
      </c>
      <c r="K63" s="114">
        <v>338</v>
      </c>
      <c r="L63" s="117">
        <v>9.6999999999999993</v>
      </c>
    </row>
    <row r="64" spans="1:12" ht="15.75" x14ac:dyDescent="0.25">
      <c r="A64" s="23"/>
      <c r="B64" s="15"/>
      <c r="C64" s="11"/>
      <c r="D64" s="89" t="s">
        <v>22</v>
      </c>
      <c r="E64" s="51" t="s">
        <v>73</v>
      </c>
      <c r="F64" s="54">
        <v>60</v>
      </c>
      <c r="G64" s="123">
        <v>3.54</v>
      </c>
      <c r="H64" s="124">
        <v>11.24</v>
      </c>
      <c r="I64" s="125">
        <v>22.34</v>
      </c>
      <c r="J64" s="120">
        <v>204.6</v>
      </c>
      <c r="K64" s="114">
        <v>3</v>
      </c>
      <c r="L64" s="117">
        <v>11.83</v>
      </c>
    </row>
    <row r="65" spans="1:12" ht="15.75" x14ac:dyDescent="0.25">
      <c r="A65" s="23"/>
      <c r="B65" s="15"/>
      <c r="C65" s="11"/>
      <c r="D65" s="87" t="s">
        <v>27</v>
      </c>
      <c r="E65" s="52" t="s">
        <v>74</v>
      </c>
      <c r="F65" s="55" t="s">
        <v>119</v>
      </c>
      <c r="G65" s="126">
        <v>10.199999999999999</v>
      </c>
      <c r="H65" s="73">
        <v>9.6999999999999993</v>
      </c>
      <c r="I65" s="73">
        <v>12.5</v>
      </c>
      <c r="J65" s="78">
        <v>178.1</v>
      </c>
      <c r="K65" s="115">
        <v>297</v>
      </c>
      <c r="L65" s="118">
        <v>7.2</v>
      </c>
    </row>
    <row r="66" spans="1:12" ht="31.5" x14ac:dyDescent="0.25">
      <c r="A66" s="23"/>
      <c r="B66" s="15"/>
      <c r="C66" s="11"/>
      <c r="D66" s="87" t="s">
        <v>20</v>
      </c>
      <c r="E66" s="52" t="s">
        <v>49</v>
      </c>
      <c r="F66" s="56">
        <v>180</v>
      </c>
      <c r="G66" s="127">
        <v>6.84</v>
      </c>
      <c r="H66" s="65">
        <v>4.1159999999999997</v>
      </c>
      <c r="I66" s="65">
        <v>43.74</v>
      </c>
      <c r="J66" s="121">
        <v>239.36</v>
      </c>
      <c r="K66" s="116">
        <v>203</v>
      </c>
      <c r="L66" s="118">
        <v>6.57</v>
      </c>
    </row>
    <row r="67" spans="1:12" ht="15.75" x14ac:dyDescent="0.25">
      <c r="A67" s="23"/>
      <c r="B67" s="15"/>
      <c r="C67" s="11"/>
      <c r="D67" s="87" t="s">
        <v>21</v>
      </c>
      <c r="E67" s="52" t="s">
        <v>50</v>
      </c>
      <c r="F67" s="56">
        <v>204</v>
      </c>
      <c r="G67" s="127">
        <v>0.26</v>
      </c>
      <c r="H67" s="65">
        <v>0.06</v>
      </c>
      <c r="I67" s="65">
        <v>15.22</v>
      </c>
      <c r="J67" s="121">
        <v>62.46</v>
      </c>
      <c r="K67" s="56">
        <v>377</v>
      </c>
      <c r="L67" s="118">
        <v>2.54</v>
      </c>
    </row>
    <row r="68" spans="1:12" ht="16.5" thickBot="1" x14ac:dyDescent="0.3">
      <c r="A68" s="23"/>
      <c r="B68" s="15"/>
      <c r="C68" s="11"/>
      <c r="D68" s="87" t="s">
        <v>22</v>
      </c>
      <c r="E68" s="53" t="s">
        <v>42</v>
      </c>
      <c r="F68" s="57">
        <v>40</v>
      </c>
      <c r="G68" s="128">
        <v>2.0270000000000001</v>
      </c>
      <c r="H68" s="129">
        <v>0.21299999999999999</v>
      </c>
      <c r="I68" s="129">
        <v>13.12</v>
      </c>
      <c r="J68" s="122">
        <v>62.506999999999998</v>
      </c>
      <c r="K68" s="108" t="s">
        <v>45</v>
      </c>
      <c r="L68" s="119">
        <v>1.31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584</v>
      </c>
      <c r="G70" s="19">
        <f t="shared" ref="G70" si="30">SUM(G63:G69)</f>
        <v>23.266999999999999</v>
      </c>
      <c r="H70" s="19">
        <f t="shared" ref="H70" si="31">SUM(H63:H69)</f>
        <v>25.728999999999999</v>
      </c>
      <c r="I70" s="19">
        <f t="shared" ref="I70" si="32">SUM(I63:I69)</f>
        <v>116.72</v>
      </c>
      <c r="J70" s="19">
        <f t="shared" ref="J70:L70" si="33">SUM(J63:J69)</f>
        <v>791.42700000000002</v>
      </c>
      <c r="K70" s="25"/>
      <c r="L70" s="19">
        <f t="shared" si="33"/>
        <v>39.15</v>
      </c>
    </row>
    <row r="71" spans="1:12" ht="15.75" x14ac:dyDescent="0.25">
      <c r="A71" s="26">
        <f>A63</f>
        <v>1</v>
      </c>
      <c r="B71" s="13">
        <f>B63</f>
        <v>4</v>
      </c>
      <c r="C71" s="10" t="s">
        <v>24</v>
      </c>
      <c r="D71" s="88" t="s">
        <v>25</v>
      </c>
      <c r="E71" s="86" t="s">
        <v>75</v>
      </c>
      <c r="F71" s="107">
        <v>100</v>
      </c>
      <c r="G71" s="123">
        <v>7.67</v>
      </c>
      <c r="H71" s="124">
        <v>0.4</v>
      </c>
      <c r="I71" s="106">
        <v>17.77</v>
      </c>
      <c r="J71" s="133">
        <v>105.33</v>
      </c>
      <c r="K71" s="107" t="s">
        <v>45</v>
      </c>
      <c r="L71" s="60">
        <v>16.25</v>
      </c>
    </row>
    <row r="72" spans="1:12" ht="15.75" x14ac:dyDescent="0.25">
      <c r="A72" s="23"/>
      <c r="B72" s="15"/>
      <c r="C72" s="11"/>
      <c r="D72" s="87" t="s">
        <v>26</v>
      </c>
      <c r="E72" s="52" t="s">
        <v>76</v>
      </c>
      <c r="F72" s="56">
        <v>250</v>
      </c>
      <c r="G72" s="126">
        <v>2.6</v>
      </c>
      <c r="H72" s="73">
        <v>6.13</v>
      </c>
      <c r="I72" s="73">
        <v>17.03</v>
      </c>
      <c r="J72" s="78">
        <v>133.69</v>
      </c>
      <c r="K72" s="56">
        <v>96</v>
      </c>
      <c r="L72" s="61">
        <v>5.83</v>
      </c>
    </row>
    <row r="73" spans="1:12" ht="15.75" x14ac:dyDescent="0.25">
      <c r="A73" s="23"/>
      <c r="B73" s="15"/>
      <c r="C73" s="11"/>
      <c r="D73" s="87" t="s">
        <v>27</v>
      </c>
      <c r="E73" s="52" t="s">
        <v>77</v>
      </c>
      <c r="F73" s="56">
        <v>100</v>
      </c>
      <c r="G73" s="126">
        <v>10.58</v>
      </c>
      <c r="H73" s="73">
        <v>28.17</v>
      </c>
      <c r="I73" s="73">
        <v>2.56</v>
      </c>
      <c r="J73" s="78">
        <v>306.08999999999997</v>
      </c>
      <c r="K73" s="56">
        <v>256</v>
      </c>
      <c r="L73" s="61">
        <v>34.1</v>
      </c>
    </row>
    <row r="74" spans="1:12" ht="15.75" x14ac:dyDescent="0.25">
      <c r="A74" s="23"/>
      <c r="B74" s="15"/>
      <c r="C74" s="11"/>
      <c r="D74" s="87" t="s">
        <v>28</v>
      </c>
      <c r="E74" s="52" t="s">
        <v>78</v>
      </c>
      <c r="F74" s="56">
        <v>180</v>
      </c>
      <c r="G74" s="126">
        <v>3.7250000000000001</v>
      </c>
      <c r="H74" s="73">
        <v>8.39</v>
      </c>
      <c r="I74" s="73">
        <v>25.012</v>
      </c>
      <c r="J74" s="78">
        <v>190.45599999999999</v>
      </c>
      <c r="K74" s="85">
        <v>126</v>
      </c>
      <c r="L74" s="61">
        <v>8</v>
      </c>
    </row>
    <row r="75" spans="1:12" ht="31.5" x14ac:dyDescent="0.25">
      <c r="A75" s="23"/>
      <c r="B75" s="15"/>
      <c r="C75" s="11"/>
      <c r="D75" s="87" t="s">
        <v>29</v>
      </c>
      <c r="E75" s="52" t="s">
        <v>79</v>
      </c>
      <c r="F75" s="56">
        <v>200</v>
      </c>
      <c r="G75" s="130">
        <v>1.6</v>
      </c>
      <c r="H75" s="67">
        <v>0</v>
      </c>
      <c r="I75" s="67">
        <v>28.4</v>
      </c>
      <c r="J75" s="112">
        <v>120</v>
      </c>
      <c r="K75" s="56" t="s">
        <v>45</v>
      </c>
      <c r="L75" s="61">
        <v>3.22</v>
      </c>
    </row>
    <row r="76" spans="1:12" ht="16.5" thickBot="1" x14ac:dyDescent="0.3">
      <c r="A76" s="23"/>
      <c r="B76" s="15"/>
      <c r="C76" s="11"/>
      <c r="D76" s="87" t="s">
        <v>72</v>
      </c>
      <c r="E76" s="53" t="s">
        <v>51</v>
      </c>
      <c r="F76" s="57">
        <v>40</v>
      </c>
      <c r="G76" s="131">
        <v>2.64</v>
      </c>
      <c r="H76" s="132">
        <v>0.48</v>
      </c>
      <c r="I76" s="132">
        <v>13.68</v>
      </c>
      <c r="J76" s="134">
        <v>69.599999999999994</v>
      </c>
      <c r="K76" s="59" t="s">
        <v>45</v>
      </c>
      <c r="L76" s="61">
        <v>1.31</v>
      </c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870</v>
      </c>
      <c r="G80" s="19">
        <f t="shared" ref="G80" si="34">SUM(G71:G79)</f>
        <v>28.815000000000005</v>
      </c>
      <c r="H80" s="19">
        <f t="shared" ref="H80" si="35">SUM(H71:H79)</f>
        <v>43.57</v>
      </c>
      <c r="I80" s="19">
        <f t="shared" ref="I80" si="36">SUM(I71:I79)</f>
        <v>104.452</v>
      </c>
      <c r="J80" s="19">
        <f t="shared" ref="J80:L80" si="37">SUM(J71:J79)</f>
        <v>925.16599999999994</v>
      </c>
      <c r="K80" s="25"/>
      <c r="L80" s="19">
        <f t="shared" si="37"/>
        <v>68.710000000000008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96" t="s">
        <v>4</v>
      </c>
      <c r="D81" s="197"/>
      <c r="E81" s="31"/>
      <c r="F81" s="32">
        <f>F70+F80</f>
        <v>1454</v>
      </c>
      <c r="G81" s="32">
        <f t="shared" ref="G81" si="38">G70+G80</f>
        <v>52.082000000000008</v>
      </c>
      <c r="H81" s="32">
        <f t="shared" ref="H81" si="39">H70+H80</f>
        <v>69.299000000000007</v>
      </c>
      <c r="I81" s="32">
        <f t="shared" ref="I81" si="40">I70+I80</f>
        <v>221.172</v>
      </c>
      <c r="J81" s="32">
        <f t="shared" ref="J81:L81" si="41">J70+J80</f>
        <v>1716.5929999999998</v>
      </c>
      <c r="K81" s="32"/>
      <c r="L81" s="32">
        <f t="shared" si="41"/>
        <v>107.86000000000001</v>
      </c>
    </row>
    <row r="82" spans="1:12" ht="16.5" thickBot="1" x14ac:dyDescent="0.3">
      <c r="A82" s="20">
        <v>1</v>
      </c>
      <c r="B82" s="21">
        <v>5</v>
      </c>
      <c r="C82" s="22" t="s">
        <v>19</v>
      </c>
      <c r="D82" s="89" t="s">
        <v>20</v>
      </c>
      <c r="E82" s="51" t="s">
        <v>40</v>
      </c>
      <c r="F82" s="103">
        <v>60</v>
      </c>
      <c r="G82" s="123">
        <v>6.96</v>
      </c>
      <c r="H82" s="106">
        <v>9.9600000000000009</v>
      </c>
      <c r="I82" s="106">
        <v>17.795999999999999</v>
      </c>
      <c r="J82" s="133">
        <v>188.66399999999999</v>
      </c>
      <c r="K82" s="135">
        <v>3</v>
      </c>
      <c r="L82" s="80">
        <v>17.39</v>
      </c>
    </row>
    <row r="83" spans="1:12" ht="16.5" thickBot="1" x14ac:dyDescent="0.3">
      <c r="A83" s="23"/>
      <c r="B83" s="15"/>
      <c r="C83" s="11"/>
      <c r="D83" s="89" t="s">
        <v>20</v>
      </c>
      <c r="E83" s="52" t="s">
        <v>80</v>
      </c>
      <c r="F83" s="56">
        <v>240</v>
      </c>
      <c r="G83" s="127">
        <v>19.55</v>
      </c>
      <c r="H83" s="65">
        <v>22.79</v>
      </c>
      <c r="I83" s="65">
        <v>6.05</v>
      </c>
      <c r="J83" s="121">
        <v>307.48</v>
      </c>
      <c r="K83" s="56">
        <v>210</v>
      </c>
      <c r="L83" s="110">
        <v>45.18</v>
      </c>
    </row>
    <row r="84" spans="1:12" ht="15.75" x14ac:dyDescent="0.25">
      <c r="A84" s="23"/>
      <c r="B84" s="15"/>
      <c r="C84" s="11"/>
      <c r="D84" s="89" t="s">
        <v>23</v>
      </c>
      <c r="E84" s="52" t="s">
        <v>81</v>
      </c>
      <c r="F84" s="104">
        <v>200</v>
      </c>
      <c r="G84" s="127">
        <v>3</v>
      </c>
      <c r="H84" s="65">
        <v>1</v>
      </c>
      <c r="I84" s="65">
        <v>42</v>
      </c>
      <c r="J84" s="121">
        <v>189</v>
      </c>
      <c r="K84" s="136">
        <v>338</v>
      </c>
      <c r="L84" s="61">
        <v>35</v>
      </c>
    </row>
    <row r="85" spans="1:12" ht="15.75" x14ac:dyDescent="0.25">
      <c r="A85" s="23"/>
      <c r="B85" s="15"/>
      <c r="C85" s="11"/>
      <c r="D85" s="87" t="s">
        <v>22</v>
      </c>
      <c r="E85" s="52" t="s">
        <v>42</v>
      </c>
      <c r="F85" s="104">
        <v>40</v>
      </c>
      <c r="G85" s="127">
        <v>2.0270000000000001</v>
      </c>
      <c r="H85" s="65">
        <v>0.21299999999999999</v>
      </c>
      <c r="I85" s="65">
        <v>13.12</v>
      </c>
      <c r="J85" s="121">
        <v>62.506999999999998</v>
      </c>
      <c r="K85" s="85" t="s">
        <v>45</v>
      </c>
      <c r="L85" s="61">
        <v>1.31</v>
      </c>
    </row>
    <row r="86" spans="1:12" ht="16.5" thickBot="1" x14ac:dyDescent="0.3">
      <c r="A86" s="23"/>
      <c r="B86" s="15"/>
      <c r="C86" s="11"/>
      <c r="D86" s="87" t="s">
        <v>21</v>
      </c>
      <c r="E86" s="53" t="s">
        <v>66</v>
      </c>
      <c r="F86" s="105">
        <v>200</v>
      </c>
      <c r="G86" s="138">
        <v>0.2</v>
      </c>
      <c r="H86" s="69">
        <v>0.05</v>
      </c>
      <c r="I86" s="69">
        <v>15.01</v>
      </c>
      <c r="J86" s="137">
        <v>61.29</v>
      </c>
      <c r="K86" s="57">
        <v>376</v>
      </c>
      <c r="L86" s="81">
        <v>1.5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32</v>
      </c>
      <c r="E89" s="9"/>
      <c r="F89" s="19">
        <f>SUM(F82:F88)</f>
        <v>740</v>
      </c>
      <c r="G89" s="19">
        <f t="shared" ref="G89" si="42">SUM(G82:G88)</f>
        <v>31.737000000000002</v>
      </c>
      <c r="H89" s="19">
        <f t="shared" ref="H89" si="43">SUM(H82:H88)</f>
        <v>34.012999999999998</v>
      </c>
      <c r="I89" s="19">
        <f t="shared" ref="I89" si="44">SUM(I82:I88)</f>
        <v>93.976000000000013</v>
      </c>
      <c r="J89" s="19">
        <f t="shared" ref="J89:L89" si="45">SUM(J82:J88)</f>
        <v>808.94099999999992</v>
      </c>
      <c r="K89" s="25"/>
      <c r="L89" s="19">
        <f t="shared" si="45"/>
        <v>100.38</v>
      </c>
    </row>
    <row r="90" spans="1:12" ht="16.5" thickBot="1" x14ac:dyDescent="0.3">
      <c r="A90" s="26">
        <f>A82</f>
        <v>1</v>
      </c>
      <c r="B90" s="13">
        <f>B82</f>
        <v>5</v>
      </c>
      <c r="C90" s="10" t="s">
        <v>24</v>
      </c>
      <c r="D90" s="88" t="s">
        <v>25</v>
      </c>
      <c r="E90" s="149" t="s">
        <v>84</v>
      </c>
      <c r="F90" s="150">
        <v>10</v>
      </c>
      <c r="G90" s="142">
        <v>1.4330000000000001</v>
      </c>
      <c r="H90" s="143">
        <v>5.08</v>
      </c>
      <c r="I90" s="106">
        <v>8.5500000000000007</v>
      </c>
      <c r="J90" s="140">
        <v>85.68</v>
      </c>
      <c r="K90" s="147">
        <v>52</v>
      </c>
      <c r="L90" s="61">
        <v>5.13</v>
      </c>
    </row>
    <row r="91" spans="1:12" ht="15.75" x14ac:dyDescent="0.25">
      <c r="A91" s="23"/>
      <c r="B91" s="15"/>
      <c r="C91" s="11"/>
      <c r="D91" s="87" t="s">
        <v>26</v>
      </c>
      <c r="E91" s="151" t="s">
        <v>85</v>
      </c>
      <c r="F91" s="152">
        <v>260</v>
      </c>
      <c r="G91" s="144">
        <v>2.2829999999999999</v>
      </c>
      <c r="H91" s="106">
        <v>2.891</v>
      </c>
      <c r="I91" s="106">
        <v>16.006</v>
      </c>
      <c r="J91" s="65">
        <v>99.17</v>
      </c>
      <c r="K91" s="148" t="s">
        <v>83</v>
      </c>
      <c r="L91" s="61">
        <v>25.7</v>
      </c>
    </row>
    <row r="92" spans="1:12" ht="15.75" x14ac:dyDescent="0.25">
      <c r="A92" s="23"/>
      <c r="B92" s="15"/>
      <c r="C92" s="11"/>
      <c r="D92" s="87" t="s">
        <v>27</v>
      </c>
      <c r="E92" s="52" t="s">
        <v>86</v>
      </c>
      <c r="F92" s="113">
        <v>120</v>
      </c>
      <c r="G92" s="66">
        <v>18.288</v>
      </c>
      <c r="H92" s="65">
        <v>6.96</v>
      </c>
      <c r="I92" s="65">
        <v>12.19</v>
      </c>
      <c r="J92" s="65">
        <v>184.56</v>
      </c>
      <c r="K92" s="56">
        <v>295</v>
      </c>
      <c r="L92" s="61">
        <v>30.69</v>
      </c>
    </row>
    <row r="93" spans="1:12" ht="15.75" x14ac:dyDescent="0.25">
      <c r="A93" s="23"/>
      <c r="B93" s="15"/>
      <c r="C93" s="11"/>
      <c r="D93" s="87" t="s">
        <v>28</v>
      </c>
      <c r="E93" s="52" t="s">
        <v>87</v>
      </c>
      <c r="F93" s="104">
        <v>180</v>
      </c>
      <c r="G93" s="66">
        <v>3.96</v>
      </c>
      <c r="H93" s="65">
        <v>6.4</v>
      </c>
      <c r="I93" s="65">
        <v>13.92</v>
      </c>
      <c r="J93" s="65">
        <v>129.19</v>
      </c>
      <c r="K93" s="56">
        <v>139</v>
      </c>
      <c r="L93" s="61">
        <v>13.37</v>
      </c>
    </row>
    <row r="94" spans="1:12" ht="15.75" x14ac:dyDescent="0.25">
      <c r="A94" s="23"/>
      <c r="B94" s="15"/>
      <c r="C94" s="11"/>
      <c r="D94" s="87" t="s">
        <v>21</v>
      </c>
      <c r="E94" s="52" t="s">
        <v>56</v>
      </c>
      <c r="F94" s="104">
        <v>200</v>
      </c>
      <c r="G94" s="145">
        <v>3.17</v>
      </c>
      <c r="H94" s="67">
        <v>2.68</v>
      </c>
      <c r="I94" s="67">
        <v>15.95</v>
      </c>
      <c r="J94" s="67">
        <v>100.6</v>
      </c>
      <c r="K94" s="56">
        <v>377</v>
      </c>
      <c r="L94" s="61">
        <v>8.6999999999999993</v>
      </c>
    </row>
    <row r="95" spans="1:12" ht="16.5" thickBot="1" x14ac:dyDescent="0.3">
      <c r="A95" s="23"/>
      <c r="B95" s="15"/>
      <c r="C95" s="11"/>
      <c r="D95" s="87" t="s">
        <v>31</v>
      </c>
      <c r="E95" s="53" t="s">
        <v>51</v>
      </c>
      <c r="F95" s="105">
        <v>40</v>
      </c>
      <c r="G95" s="146">
        <v>2.64</v>
      </c>
      <c r="H95" s="132">
        <v>0.48</v>
      </c>
      <c r="I95" s="132">
        <v>13.68</v>
      </c>
      <c r="J95" s="74">
        <v>69.599999999999994</v>
      </c>
      <c r="K95" s="59" t="s">
        <v>45</v>
      </c>
      <c r="L95" s="61">
        <v>1.31</v>
      </c>
    </row>
    <row r="96" spans="1:12" ht="16.5" thickBot="1" x14ac:dyDescent="0.3">
      <c r="A96" s="23"/>
      <c r="B96" s="15"/>
      <c r="C96" s="11"/>
      <c r="D96" s="155" t="s">
        <v>67</v>
      </c>
      <c r="E96" s="153" t="s">
        <v>88</v>
      </c>
      <c r="F96" s="154">
        <v>100</v>
      </c>
      <c r="G96" s="146">
        <v>5.4</v>
      </c>
      <c r="H96" s="146">
        <v>5.04</v>
      </c>
      <c r="I96" s="146">
        <v>28.1</v>
      </c>
      <c r="J96" s="141" t="s">
        <v>82</v>
      </c>
      <c r="K96" s="59" t="s">
        <v>45</v>
      </c>
      <c r="L96" s="139">
        <v>33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910</v>
      </c>
      <c r="G99" s="19">
        <f t="shared" ref="G99" si="46">SUM(G90:G98)</f>
        <v>37.173999999999999</v>
      </c>
      <c r="H99" s="19">
        <f t="shared" ref="H99" si="47">SUM(H90:H98)</f>
        <v>29.531000000000002</v>
      </c>
      <c r="I99" s="19">
        <f t="shared" ref="I99" si="48">SUM(I90:I98)</f>
        <v>108.39599999999999</v>
      </c>
      <c r="J99" s="19">
        <f t="shared" ref="J99:L99" si="49">SUM(J90:J98)</f>
        <v>668.80000000000007</v>
      </c>
      <c r="K99" s="25"/>
      <c r="L99" s="19">
        <f t="shared" si="49"/>
        <v>117.9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96" t="s">
        <v>4</v>
      </c>
      <c r="D100" s="197"/>
      <c r="E100" s="31"/>
      <c r="F100" s="32">
        <f>F89+F99</f>
        <v>1650</v>
      </c>
      <c r="G100" s="32">
        <f t="shared" ref="G100" si="50">G89+G99</f>
        <v>68.911000000000001</v>
      </c>
      <c r="H100" s="32">
        <f t="shared" ref="H100" si="51">H89+H99</f>
        <v>63.543999999999997</v>
      </c>
      <c r="I100" s="32">
        <f t="shared" ref="I100" si="52">I89+I99</f>
        <v>202.37200000000001</v>
      </c>
      <c r="J100" s="32">
        <f t="shared" ref="J100:L100" si="53">J89+J99</f>
        <v>1477.741</v>
      </c>
      <c r="K100" s="32"/>
      <c r="L100" s="32">
        <f t="shared" si="53"/>
        <v>218.28</v>
      </c>
    </row>
    <row r="101" spans="1:12" ht="15.75" x14ac:dyDescent="0.25">
      <c r="A101" s="20">
        <v>2</v>
      </c>
      <c r="B101" s="21">
        <v>1</v>
      </c>
      <c r="C101" s="22" t="s">
        <v>19</v>
      </c>
      <c r="D101" s="89" t="s">
        <v>23</v>
      </c>
      <c r="E101" s="51" t="s">
        <v>89</v>
      </c>
      <c r="F101" s="54">
        <v>100</v>
      </c>
      <c r="G101" s="62">
        <v>0.4</v>
      </c>
      <c r="H101" s="124">
        <v>0.4</v>
      </c>
      <c r="I101" s="125">
        <v>9.8000000000000007</v>
      </c>
      <c r="J101" s="133">
        <v>44.4</v>
      </c>
      <c r="K101" s="107">
        <v>338</v>
      </c>
      <c r="L101" s="80">
        <v>6.5</v>
      </c>
    </row>
    <row r="102" spans="1:12" ht="16.5" thickBot="1" x14ac:dyDescent="0.3">
      <c r="A102" s="23"/>
      <c r="B102" s="15"/>
      <c r="C102" s="11"/>
      <c r="D102" s="87" t="s">
        <v>22</v>
      </c>
      <c r="E102" s="52" t="s">
        <v>40</v>
      </c>
      <c r="F102" s="56">
        <v>60</v>
      </c>
      <c r="G102" s="64">
        <v>6.96</v>
      </c>
      <c r="H102" s="65">
        <v>9.9600000000000009</v>
      </c>
      <c r="I102" s="65">
        <v>17.795999999999999</v>
      </c>
      <c r="J102" s="121">
        <v>188.66399999999999</v>
      </c>
      <c r="K102" s="136">
        <v>3</v>
      </c>
      <c r="L102" s="61">
        <v>17.13</v>
      </c>
    </row>
    <row r="103" spans="1:12" ht="15.75" x14ac:dyDescent="0.25">
      <c r="A103" s="23"/>
      <c r="B103" s="15"/>
      <c r="C103" s="11"/>
      <c r="D103" s="89" t="s">
        <v>20</v>
      </c>
      <c r="E103" s="52" t="s">
        <v>90</v>
      </c>
      <c r="F103" s="56">
        <v>230</v>
      </c>
      <c r="G103" s="66">
        <v>8.3949999999999996</v>
      </c>
      <c r="H103" s="65">
        <v>14.375</v>
      </c>
      <c r="I103" s="65">
        <v>62.445</v>
      </c>
      <c r="J103" s="121">
        <v>412.73500000000001</v>
      </c>
      <c r="K103" s="85">
        <v>173</v>
      </c>
      <c r="L103" s="61">
        <v>22.8</v>
      </c>
    </row>
    <row r="104" spans="1:12" ht="16.5" thickBot="1" x14ac:dyDescent="0.3">
      <c r="A104" s="23"/>
      <c r="B104" s="15"/>
      <c r="C104" s="11"/>
      <c r="D104" s="87" t="s">
        <v>21</v>
      </c>
      <c r="E104" s="53" t="s">
        <v>56</v>
      </c>
      <c r="F104" s="57">
        <v>200</v>
      </c>
      <c r="G104" s="156">
        <v>3.17</v>
      </c>
      <c r="H104" s="69">
        <v>2.68</v>
      </c>
      <c r="I104" s="69">
        <v>15.95</v>
      </c>
      <c r="J104" s="137">
        <v>100.6</v>
      </c>
      <c r="K104" s="57">
        <v>379</v>
      </c>
      <c r="L104" s="61">
        <v>8.5500000000000007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 t="shared" ref="G108:J108" si="54">SUM(G101:G107)</f>
        <v>18.924999999999997</v>
      </c>
      <c r="H108" s="19">
        <f t="shared" si="54"/>
        <v>27.414999999999999</v>
      </c>
      <c r="I108" s="19">
        <f t="shared" si="54"/>
        <v>105.991</v>
      </c>
      <c r="J108" s="19">
        <f t="shared" si="54"/>
        <v>746.399</v>
      </c>
      <c r="K108" s="25"/>
      <c r="L108" s="19">
        <f t="shared" ref="L108" si="55">SUM(L101:L107)</f>
        <v>54.980000000000004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24</v>
      </c>
      <c r="D109" s="88" t="s">
        <v>25</v>
      </c>
      <c r="E109" s="86" t="s">
        <v>91</v>
      </c>
      <c r="F109" s="107">
        <v>100</v>
      </c>
      <c r="G109" s="62">
        <v>7.67</v>
      </c>
      <c r="H109" s="106">
        <v>0.4</v>
      </c>
      <c r="I109" s="106">
        <v>17.77</v>
      </c>
      <c r="J109" s="133">
        <v>105.33</v>
      </c>
      <c r="K109" s="107" t="s">
        <v>45</v>
      </c>
      <c r="L109" s="60">
        <v>16.25</v>
      </c>
    </row>
    <row r="110" spans="1:12" ht="15.75" x14ac:dyDescent="0.25">
      <c r="A110" s="23"/>
      <c r="B110" s="15"/>
      <c r="C110" s="11"/>
      <c r="D110" s="87" t="s">
        <v>26</v>
      </c>
      <c r="E110" s="52" t="s">
        <v>92</v>
      </c>
      <c r="F110" s="85">
        <v>250</v>
      </c>
      <c r="G110" s="64">
        <v>2.2130000000000001</v>
      </c>
      <c r="H110" s="65">
        <v>3.3130000000000002</v>
      </c>
      <c r="I110" s="65">
        <v>15.925000000000001</v>
      </c>
      <c r="J110" s="121">
        <v>102.363</v>
      </c>
      <c r="K110" s="56">
        <v>84</v>
      </c>
      <c r="L110" s="61">
        <v>6.6</v>
      </c>
    </row>
    <row r="111" spans="1:12" ht="15.75" x14ac:dyDescent="0.25">
      <c r="A111" s="23"/>
      <c r="B111" s="15"/>
      <c r="C111" s="11"/>
      <c r="D111" s="87" t="s">
        <v>27</v>
      </c>
      <c r="E111" s="52" t="s">
        <v>93</v>
      </c>
      <c r="F111" s="56">
        <v>100</v>
      </c>
      <c r="G111" s="66">
        <v>14.4</v>
      </c>
      <c r="H111" s="73">
        <v>14.718</v>
      </c>
      <c r="I111" s="73">
        <v>6.3680000000000003</v>
      </c>
      <c r="J111" s="78">
        <v>215.53</v>
      </c>
      <c r="K111" s="85">
        <v>261</v>
      </c>
      <c r="L111" s="61">
        <v>23.1</v>
      </c>
    </row>
    <row r="112" spans="1:12" ht="31.5" x14ac:dyDescent="0.25">
      <c r="A112" s="23"/>
      <c r="B112" s="15"/>
      <c r="C112" s="11"/>
      <c r="D112" s="87" t="s">
        <v>95</v>
      </c>
      <c r="E112" s="52" t="s">
        <v>49</v>
      </c>
      <c r="F112" s="56">
        <v>180</v>
      </c>
      <c r="G112" s="66">
        <v>6.84</v>
      </c>
      <c r="H112" s="73">
        <v>4.1159999999999997</v>
      </c>
      <c r="I112" s="73">
        <v>43.74</v>
      </c>
      <c r="J112" s="78">
        <v>239.364</v>
      </c>
      <c r="K112" s="56">
        <v>203</v>
      </c>
      <c r="L112" s="61">
        <v>6.47</v>
      </c>
    </row>
    <row r="113" spans="1:12" ht="15.75" x14ac:dyDescent="0.25">
      <c r="A113" s="23"/>
      <c r="B113" s="15"/>
      <c r="C113" s="11"/>
      <c r="D113" s="87" t="s">
        <v>29</v>
      </c>
      <c r="E113" s="52" t="s">
        <v>94</v>
      </c>
      <c r="F113" s="56">
        <v>200</v>
      </c>
      <c r="G113" s="65">
        <v>1</v>
      </c>
      <c r="H113" s="73">
        <v>0.2</v>
      </c>
      <c r="I113" s="73">
        <v>20.2</v>
      </c>
      <c r="J113" s="73">
        <v>86.6</v>
      </c>
      <c r="K113" s="56" t="s">
        <v>45</v>
      </c>
      <c r="L113" s="61">
        <v>18.260000000000002</v>
      </c>
    </row>
    <row r="114" spans="1:12" ht="16.5" thickBot="1" x14ac:dyDescent="0.3">
      <c r="A114" s="23"/>
      <c r="B114" s="15"/>
      <c r="C114" s="11"/>
      <c r="D114" s="87" t="s">
        <v>96</v>
      </c>
      <c r="E114" s="53" t="s">
        <v>51</v>
      </c>
      <c r="F114" s="57">
        <v>40</v>
      </c>
      <c r="G114" s="157">
        <v>2.64</v>
      </c>
      <c r="H114" s="102">
        <v>0.48</v>
      </c>
      <c r="I114" s="102">
        <v>13.68</v>
      </c>
      <c r="J114" s="100">
        <v>69.599999999999994</v>
      </c>
      <c r="K114" s="59" t="s">
        <v>45</v>
      </c>
      <c r="L114" s="61">
        <v>1.31</v>
      </c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870</v>
      </c>
      <c r="G118" s="19">
        <f t="shared" ref="G118:J118" si="56">SUM(G109:G117)</f>
        <v>34.763000000000005</v>
      </c>
      <c r="H118" s="19">
        <f t="shared" si="56"/>
        <v>23.227</v>
      </c>
      <c r="I118" s="19">
        <f t="shared" si="56"/>
        <v>117.68299999999999</v>
      </c>
      <c r="J118" s="19">
        <f t="shared" si="56"/>
        <v>818.78700000000003</v>
      </c>
      <c r="K118" s="25"/>
      <c r="L118" s="19">
        <f t="shared" ref="L118" si="57">SUM(L109:L117)</f>
        <v>71.990000000000009</v>
      </c>
    </row>
    <row r="119" spans="1:12" ht="15.75" thickBot="1" x14ac:dyDescent="0.25">
      <c r="A119" s="29">
        <f>A101</f>
        <v>2</v>
      </c>
      <c r="B119" s="30">
        <f>B101</f>
        <v>1</v>
      </c>
      <c r="C119" s="196" t="s">
        <v>4</v>
      </c>
      <c r="D119" s="197"/>
      <c r="E119" s="31"/>
      <c r="F119" s="32">
        <f>F108+F118</f>
        <v>1460</v>
      </c>
      <c r="G119" s="32">
        <f t="shared" ref="G119" si="58">G108+G118</f>
        <v>53.688000000000002</v>
      </c>
      <c r="H119" s="32">
        <f t="shared" ref="H119" si="59">H108+H118</f>
        <v>50.641999999999996</v>
      </c>
      <c r="I119" s="32">
        <f t="shared" ref="I119" si="60">I108+I118</f>
        <v>223.67399999999998</v>
      </c>
      <c r="J119" s="32">
        <f t="shared" ref="J119:L119" si="61">J108+J118</f>
        <v>1565.1860000000001</v>
      </c>
      <c r="K119" s="32"/>
      <c r="L119" s="32">
        <f t="shared" si="61"/>
        <v>126.97000000000001</v>
      </c>
    </row>
    <row r="120" spans="1:12" ht="15.75" x14ac:dyDescent="0.25">
      <c r="A120" s="14">
        <v>2</v>
      </c>
      <c r="B120" s="15">
        <v>2</v>
      </c>
      <c r="C120" s="22" t="s">
        <v>19</v>
      </c>
      <c r="D120" s="87" t="s">
        <v>25</v>
      </c>
      <c r="E120" s="86" t="s">
        <v>97</v>
      </c>
      <c r="F120" s="107">
        <v>100</v>
      </c>
      <c r="G120" s="164">
        <v>0.8</v>
      </c>
      <c r="H120" s="165">
        <v>0.1</v>
      </c>
      <c r="I120" s="165">
        <v>1.7</v>
      </c>
      <c r="J120" s="162">
        <v>10.9</v>
      </c>
      <c r="K120" s="158" t="s">
        <v>45</v>
      </c>
      <c r="L120" s="159">
        <v>8.5</v>
      </c>
    </row>
    <row r="121" spans="1:12" ht="15.75" x14ac:dyDescent="0.25">
      <c r="A121" s="14"/>
      <c r="B121" s="15"/>
      <c r="C121" s="11"/>
      <c r="D121" s="88" t="s">
        <v>27</v>
      </c>
      <c r="E121" s="52" t="s">
        <v>98</v>
      </c>
      <c r="F121" s="104">
        <v>100</v>
      </c>
      <c r="G121" s="66">
        <v>20.2</v>
      </c>
      <c r="H121" s="65">
        <v>12.07</v>
      </c>
      <c r="I121" s="65">
        <v>2.08</v>
      </c>
      <c r="J121" s="121">
        <v>197.23</v>
      </c>
      <c r="K121" s="56">
        <v>232</v>
      </c>
      <c r="L121" s="160">
        <v>27.56</v>
      </c>
    </row>
    <row r="122" spans="1:12" ht="15.75" x14ac:dyDescent="0.25">
      <c r="A122" s="14"/>
      <c r="B122" s="15"/>
      <c r="C122" s="11"/>
      <c r="D122" s="88" t="s">
        <v>20</v>
      </c>
      <c r="E122" s="52" t="s">
        <v>99</v>
      </c>
      <c r="F122" s="104">
        <v>200</v>
      </c>
      <c r="G122" s="64">
        <v>6</v>
      </c>
      <c r="H122" s="65">
        <v>8</v>
      </c>
      <c r="I122" s="166">
        <v>40</v>
      </c>
      <c r="J122" s="121">
        <v>256</v>
      </c>
      <c r="K122" s="56">
        <v>175</v>
      </c>
      <c r="L122" s="160">
        <v>7.1</v>
      </c>
    </row>
    <row r="123" spans="1:12" ht="15.75" x14ac:dyDescent="0.25">
      <c r="A123" s="14"/>
      <c r="B123" s="15"/>
      <c r="C123" s="11"/>
      <c r="D123" s="6" t="s">
        <v>29</v>
      </c>
      <c r="E123" s="52" t="s">
        <v>57</v>
      </c>
      <c r="F123" s="94">
        <v>200</v>
      </c>
      <c r="G123" s="74">
        <v>6</v>
      </c>
      <c r="H123" s="74">
        <v>7</v>
      </c>
      <c r="I123" s="74">
        <v>9.4</v>
      </c>
      <c r="J123" s="74">
        <v>126</v>
      </c>
      <c r="K123" s="84" t="s">
        <v>45</v>
      </c>
      <c r="L123" s="160">
        <v>17.86</v>
      </c>
    </row>
    <row r="124" spans="1:12" ht="16.5" thickBot="1" x14ac:dyDescent="0.3">
      <c r="A124" s="14"/>
      <c r="B124" s="15"/>
      <c r="C124" s="11"/>
      <c r="D124" s="87" t="s">
        <v>21</v>
      </c>
      <c r="E124" s="52" t="s">
        <v>50</v>
      </c>
      <c r="F124" s="104">
        <v>204</v>
      </c>
      <c r="G124" s="167">
        <v>0.26</v>
      </c>
      <c r="H124" s="74">
        <v>0.06</v>
      </c>
      <c r="I124" s="74">
        <v>15.22</v>
      </c>
      <c r="J124" s="163">
        <v>62.46</v>
      </c>
      <c r="K124" s="56">
        <v>377</v>
      </c>
      <c r="L124" s="161">
        <v>2.54</v>
      </c>
    </row>
    <row r="125" spans="1:12" ht="16.5" thickBot="1" x14ac:dyDescent="0.3">
      <c r="A125" s="14"/>
      <c r="B125" s="15"/>
      <c r="C125" s="11"/>
      <c r="D125" s="87" t="s">
        <v>22</v>
      </c>
      <c r="E125" s="53" t="s">
        <v>42</v>
      </c>
      <c r="F125" s="105">
        <v>40</v>
      </c>
      <c r="G125" s="168">
        <v>2.0270000000000001</v>
      </c>
      <c r="H125" s="129">
        <v>0.21299999999999999</v>
      </c>
      <c r="I125" s="129">
        <v>13.12</v>
      </c>
      <c r="J125" s="122">
        <v>62.506999999999998</v>
      </c>
      <c r="K125" s="108" t="s">
        <v>45</v>
      </c>
      <c r="L125" s="159">
        <v>1.31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32</v>
      </c>
      <c r="E127" s="9"/>
      <c r="F127" s="19">
        <f>SUM(F120:F126)</f>
        <v>844</v>
      </c>
      <c r="G127" s="19">
        <f t="shared" ref="G127:J127" si="62">SUM(G120:G126)</f>
        <v>35.286999999999999</v>
      </c>
      <c r="H127" s="19">
        <f t="shared" si="62"/>
        <v>27.443000000000001</v>
      </c>
      <c r="I127" s="19">
        <f t="shared" si="62"/>
        <v>81.52000000000001</v>
      </c>
      <c r="J127" s="19">
        <f t="shared" si="62"/>
        <v>715.09699999999998</v>
      </c>
      <c r="K127" s="25"/>
      <c r="L127" s="19">
        <f t="shared" ref="L127" si="63">SUM(L120:L126)</f>
        <v>64.87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24</v>
      </c>
      <c r="D128" s="88" t="s">
        <v>25</v>
      </c>
      <c r="E128" s="86" t="s">
        <v>100</v>
      </c>
      <c r="F128" s="107">
        <v>100</v>
      </c>
      <c r="G128" s="144">
        <v>2.5</v>
      </c>
      <c r="H128" s="106">
        <v>5.7830000000000004</v>
      </c>
      <c r="I128" s="106">
        <v>11.282999999999999</v>
      </c>
      <c r="J128" s="133">
        <v>107.18300000000001</v>
      </c>
      <c r="K128" s="107">
        <v>67</v>
      </c>
      <c r="L128" s="170">
        <v>5.6</v>
      </c>
    </row>
    <row r="129" spans="1:12" ht="31.5" x14ac:dyDescent="0.25">
      <c r="A129" s="14"/>
      <c r="B129" s="15"/>
      <c r="C129" s="11"/>
      <c r="D129" s="87" t="s">
        <v>26</v>
      </c>
      <c r="E129" s="52" t="s">
        <v>59</v>
      </c>
      <c r="F129" s="113">
        <v>265</v>
      </c>
      <c r="G129" s="169">
        <v>13.12</v>
      </c>
      <c r="H129" s="73">
        <v>11.8</v>
      </c>
      <c r="I129" s="73">
        <v>33.39</v>
      </c>
      <c r="J129" s="78">
        <v>292.16000000000003</v>
      </c>
      <c r="K129" s="56">
        <v>103</v>
      </c>
      <c r="L129" s="171">
        <v>8.6199999999999992</v>
      </c>
    </row>
    <row r="130" spans="1:12" ht="15.75" x14ac:dyDescent="0.25">
      <c r="A130" s="14"/>
      <c r="B130" s="15"/>
      <c r="C130" s="11"/>
      <c r="D130" s="87" t="s">
        <v>95</v>
      </c>
      <c r="E130" s="52" t="s">
        <v>54</v>
      </c>
      <c r="F130" s="113">
        <v>180</v>
      </c>
      <c r="G130" s="169">
        <v>4.4400000000000004</v>
      </c>
      <c r="H130" s="73">
        <v>6.44</v>
      </c>
      <c r="I130" s="73">
        <v>44.06</v>
      </c>
      <c r="J130" s="78">
        <v>251.82</v>
      </c>
      <c r="K130" s="56">
        <v>304</v>
      </c>
      <c r="L130" s="160">
        <v>9.2799999999999994</v>
      </c>
    </row>
    <row r="131" spans="1:12" ht="15.75" x14ac:dyDescent="0.25">
      <c r="A131" s="14"/>
      <c r="B131" s="15"/>
      <c r="C131" s="11"/>
      <c r="D131" s="87" t="s">
        <v>27</v>
      </c>
      <c r="E131" s="52" t="s">
        <v>101</v>
      </c>
      <c r="F131" s="104">
        <v>100</v>
      </c>
      <c r="G131" s="64">
        <v>16.54</v>
      </c>
      <c r="H131" s="65">
        <v>16.27</v>
      </c>
      <c r="I131" s="65">
        <v>0.19</v>
      </c>
      <c r="J131" s="121">
        <v>213.3</v>
      </c>
      <c r="K131" s="56">
        <v>293</v>
      </c>
      <c r="L131" s="160">
        <v>30</v>
      </c>
    </row>
    <row r="132" spans="1:12" ht="31.5" x14ac:dyDescent="0.25">
      <c r="A132" s="14"/>
      <c r="B132" s="15"/>
      <c r="C132" s="11"/>
      <c r="D132" s="87" t="s">
        <v>21</v>
      </c>
      <c r="E132" s="52" t="s">
        <v>62</v>
      </c>
      <c r="F132" s="104">
        <v>200</v>
      </c>
      <c r="G132" s="169">
        <v>1.6</v>
      </c>
      <c r="H132" s="73">
        <v>0</v>
      </c>
      <c r="I132" s="73">
        <v>28.4</v>
      </c>
      <c r="J132" s="78">
        <v>120</v>
      </c>
      <c r="K132" s="85">
        <v>349</v>
      </c>
      <c r="L132" s="171">
        <v>3.22</v>
      </c>
    </row>
    <row r="133" spans="1:12" ht="16.5" thickBot="1" x14ac:dyDescent="0.3">
      <c r="A133" s="14"/>
      <c r="B133" s="15"/>
      <c r="C133" s="11"/>
      <c r="D133" s="87" t="s">
        <v>31</v>
      </c>
      <c r="E133" s="53" t="s">
        <v>51</v>
      </c>
      <c r="F133" s="105">
        <v>40</v>
      </c>
      <c r="G133" s="146">
        <v>2.64</v>
      </c>
      <c r="H133" s="132">
        <v>0.48</v>
      </c>
      <c r="I133" s="132">
        <v>13.68</v>
      </c>
      <c r="J133" s="134">
        <v>69.599999999999994</v>
      </c>
      <c r="K133" s="59" t="s">
        <v>45</v>
      </c>
      <c r="L133" s="160">
        <v>1.31</v>
      </c>
    </row>
    <row r="134" spans="1:12" ht="15" x14ac:dyDescent="0.25">
      <c r="A134" s="14"/>
      <c r="B134" s="15"/>
      <c r="C134" s="11"/>
      <c r="D134" s="7" t="s">
        <v>67</v>
      </c>
      <c r="E134" s="42" t="s">
        <v>88</v>
      </c>
      <c r="F134" s="43">
        <v>100</v>
      </c>
      <c r="G134" s="43">
        <v>5.4</v>
      </c>
      <c r="H134" s="43">
        <v>5.04</v>
      </c>
      <c r="I134" s="43">
        <v>21.6</v>
      </c>
      <c r="J134" s="43">
        <v>153.36000000000001</v>
      </c>
      <c r="K134" s="44" t="s">
        <v>45</v>
      </c>
      <c r="L134" s="43">
        <v>33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985</v>
      </c>
      <c r="G137" s="19">
        <f t="shared" ref="G137:J137" si="64">SUM(G128:G136)</f>
        <v>46.239999999999995</v>
      </c>
      <c r="H137" s="19">
        <f t="shared" si="64"/>
        <v>45.813000000000002</v>
      </c>
      <c r="I137" s="19">
        <f t="shared" si="64"/>
        <v>152.60300000000001</v>
      </c>
      <c r="J137" s="19">
        <f t="shared" si="64"/>
        <v>1207.4229999999998</v>
      </c>
      <c r="K137" s="25"/>
      <c r="L137" s="19">
        <f t="shared" ref="L137" si="65">SUM(L128:L136)</f>
        <v>91.03</v>
      </c>
    </row>
    <row r="138" spans="1:12" ht="15.75" thickBot="1" x14ac:dyDescent="0.25">
      <c r="A138" s="33">
        <f>A120</f>
        <v>2</v>
      </c>
      <c r="B138" s="33">
        <f>B120</f>
        <v>2</v>
      </c>
      <c r="C138" s="196" t="s">
        <v>4</v>
      </c>
      <c r="D138" s="197"/>
      <c r="E138" s="31"/>
      <c r="F138" s="32">
        <f>F127+F137</f>
        <v>1829</v>
      </c>
      <c r="G138" s="32">
        <f t="shared" ref="G138" si="66">G127+G137</f>
        <v>81.526999999999987</v>
      </c>
      <c r="H138" s="32">
        <f t="shared" ref="H138" si="67">H127+H137</f>
        <v>73.256</v>
      </c>
      <c r="I138" s="32">
        <f t="shared" ref="I138" si="68">I127+I137</f>
        <v>234.12300000000002</v>
      </c>
      <c r="J138" s="32">
        <f t="shared" ref="J138:L138" si="69">J127+J137</f>
        <v>1922.5199999999998</v>
      </c>
      <c r="K138" s="32"/>
      <c r="L138" s="32">
        <f t="shared" si="69"/>
        <v>155.9</v>
      </c>
    </row>
    <row r="139" spans="1:12" ht="15.75" x14ac:dyDescent="0.25">
      <c r="A139" s="20">
        <v>2</v>
      </c>
      <c r="B139" s="21">
        <v>3</v>
      </c>
      <c r="C139" s="22" t="s">
        <v>19</v>
      </c>
      <c r="D139" s="89" t="s">
        <v>23</v>
      </c>
      <c r="E139" s="51" t="s">
        <v>89</v>
      </c>
      <c r="F139" s="54">
        <v>100</v>
      </c>
      <c r="G139" s="62">
        <v>0.4</v>
      </c>
      <c r="H139" s="124">
        <v>0.4</v>
      </c>
      <c r="I139" s="125">
        <v>9.8000000000000007</v>
      </c>
      <c r="J139" s="133">
        <v>44.4</v>
      </c>
      <c r="K139" s="107">
        <v>338</v>
      </c>
      <c r="L139" s="80">
        <v>7.2</v>
      </c>
    </row>
    <row r="140" spans="1:12" ht="16.5" thickBot="1" x14ac:dyDescent="0.3">
      <c r="A140" s="23"/>
      <c r="B140" s="15"/>
      <c r="C140" s="11"/>
      <c r="D140" s="87" t="s">
        <v>67</v>
      </c>
      <c r="E140" s="52" t="s">
        <v>64</v>
      </c>
      <c r="F140" s="104">
        <v>30</v>
      </c>
      <c r="G140" s="65">
        <v>2.2000000000000002</v>
      </c>
      <c r="H140" s="65">
        <v>2.6</v>
      </c>
      <c r="I140" s="65">
        <v>16.8</v>
      </c>
      <c r="J140" s="65">
        <v>99.4</v>
      </c>
      <c r="K140" s="56" t="s">
        <v>45</v>
      </c>
      <c r="L140" s="61">
        <v>11.05</v>
      </c>
    </row>
    <row r="141" spans="1:12" ht="15.75" x14ac:dyDescent="0.25">
      <c r="A141" s="23"/>
      <c r="B141" s="15"/>
      <c r="C141" s="11"/>
      <c r="D141" s="89" t="s">
        <v>20</v>
      </c>
      <c r="E141" s="52" t="s">
        <v>65</v>
      </c>
      <c r="F141" s="104">
        <v>220</v>
      </c>
      <c r="G141" s="65">
        <v>45.01</v>
      </c>
      <c r="H141" s="65">
        <v>34.06</v>
      </c>
      <c r="I141" s="65">
        <v>86.24</v>
      </c>
      <c r="J141" s="65">
        <v>831.51</v>
      </c>
      <c r="K141" s="56">
        <v>223</v>
      </c>
      <c r="L141" s="61">
        <v>56.9</v>
      </c>
    </row>
    <row r="142" spans="1:12" ht="15.75" customHeight="1" x14ac:dyDescent="0.25">
      <c r="A142" s="23"/>
      <c r="B142" s="15"/>
      <c r="C142" s="11"/>
      <c r="D142" s="87" t="s">
        <v>21</v>
      </c>
      <c r="E142" s="52" t="s">
        <v>66</v>
      </c>
      <c r="F142" s="104">
        <v>200</v>
      </c>
      <c r="G142" s="73">
        <v>0.2</v>
      </c>
      <c r="H142" s="73">
        <v>0.05</v>
      </c>
      <c r="I142" s="73">
        <v>15.01</v>
      </c>
      <c r="J142" s="73">
        <v>61.29</v>
      </c>
      <c r="K142" s="56">
        <v>376</v>
      </c>
      <c r="L142" s="61">
        <v>1.5</v>
      </c>
    </row>
    <row r="143" spans="1:12" ht="16.5" thickBot="1" x14ac:dyDescent="0.3">
      <c r="A143" s="23"/>
      <c r="B143" s="15"/>
      <c r="C143" s="11"/>
      <c r="D143" s="87" t="s">
        <v>22</v>
      </c>
      <c r="E143" s="53" t="s">
        <v>42</v>
      </c>
      <c r="F143" s="105">
        <v>40</v>
      </c>
      <c r="G143" s="65">
        <v>2.0270000000000001</v>
      </c>
      <c r="H143" s="69">
        <v>0.21299999999999999</v>
      </c>
      <c r="I143" s="69">
        <v>13.12</v>
      </c>
      <c r="J143" s="65">
        <v>62.506999999999998</v>
      </c>
      <c r="K143" s="108" t="s">
        <v>45</v>
      </c>
      <c r="L143" s="81">
        <v>1.31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32</v>
      </c>
      <c r="E146" s="9"/>
      <c r="F146" s="19">
        <f>SUM(F139:F145)</f>
        <v>590</v>
      </c>
      <c r="G146" s="19">
        <f t="shared" ref="G146:J146" si="70">SUM(G139:G145)</f>
        <v>49.837000000000003</v>
      </c>
      <c r="H146" s="19">
        <f t="shared" si="70"/>
        <v>37.323</v>
      </c>
      <c r="I146" s="19">
        <f t="shared" si="70"/>
        <v>140.97</v>
      </c>
      <c r="J146" s="19">
        <f t="shared" si="70"/>
        <v>1099.107</v>
      </c>
      <c r="K146" s="25"/>
      <c r="L146" s="19">
        <f t="shared" ref="L146" si="71">SUM(L139:L145)</f>
        <v>77.960000000000008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24</v>
      </c>
      <c r="D147" s="88" t="s">
        <v>25</v>
      </c>
      <c r="E147" s="51" t="s">
        <v>108</v>
      </c>
      <c r="F147" s="103">
        <v>100</v>
      </c>
      <c r="G147" s="65">
        <v>1.5</v>
      </c>
      <c r="H147" s="106">
        <v>2.1800000000000002</v>
      </c>
      <c r="I147" s="106">
        <v>9.33</v>
      </c>
      <c r="J147" s="65">
        <v>62.98</v>
      </c>
      <c r="K147" s="54">
        <v>29</v>
      </c>
      <c r="L147" s="109">
        <v>5.45</v>
      </c>
    </row>
    <row r="148" spans="1:12" ht="15.75" x14ac:dyDescent="0.25">
      <c r="A148" s="23"/>
      <c r="B148" s="15"/>
      <c r="C148" s="11"/>
      <c r="D148" s="87" t="s">
        <v>26</v>
      </c>
      <c r="E148" s="52" t="s">
        <v>109</v>
      </c>
      <c r="F148" s="113">
        <v>250</v>
      </c>
      <c r="G148" s="111">
        <v>4.8</v>
      </c>
      <c r="H148" s="65">
        <v>4.8</v>
      </c>
      <c r="I148" s="65">
        <v>21</v>
      </c>
      <c r="J148" s="111">
        <v>146.4</v>
      </c>
      <c r="K148" s="85">
        <v>108</v>
      </c>
      <c r="L148" s="61">
        <v>4.0999999999999996</v>
      </c>
    </row>
    <row r="149" spans="1:12" ht="15.75" x14ac:dyDescent="0.25">
      <c r="A149" s="23"/>
      <c r="B149" s="15"/>
      <c r="C149" s="11"/>
      <c r="D149" s="87" t="s">
        <v>27</v>
      </c>
      <c r="E149" s="52" t="s">
        <v>110</v>
      </c>
      <c r="F149" s="104">
        <v>280</v>
      </c>
      <c r="G149" s="65">
        <v>19.98</v>
      </c>
      <c r="H149" s="65">
        <v>26</v>
      </c>
      <c r="I149" s="65">
        <v>37.5</v>
      </c>
      <c r="J149" s="65">
        <v>464.31</v>
      </c>
      <c r="K149" s="56">
        <v>259</v>
      </c>
      <c r="L149" s="61">
        <v>50.88</v>
      </c>
    </row>
    <row r="150" spans="1:12" ht="15.75" x14ac:dyDescent="0.25">
      <c r="A150" s="23"/>
      <c r="B150" s="15"/>
      <c r="C150" s="11"/>
      <c r="D150" s="87" t="s">
        <v>29</v>
      </c>
      <c r="E150" s="52" t="s">
        <v>111</v>
      </c>
      <c r="F150" s="104">
        <v>200</v>
      </c>
      <c r="G150" s="65">
        <v>1</v>
      </c>
      <c r="H150" s="73">
        <v>0.2</v>
      </c>
      <c r="I150" s="73">
        <v>20.2</v>
      </c>
      <c r="J150" s="73">
        <v>86.6</v>
      </c>
      <c r="K150" s="56" t="s">
        <v>45</v>
      </c>
      <c r="L150" s="61">
        <v>18.260000000000002</v>
      </c>
    </row>
    <row r="151" spans="1:12" ht="16.5" thickBot="1" x14ac:dyDescent="0.3">
      <c r="A151" s="23"/>
      <c r="B151" s="15"/>
      <c r="C151" s="11"/>
      <c r="D151" s="87" t="s">
        <v>31</v>
      </c>
      <c r="E151" s="53" t="s">
        <v>51</v>
      </c>
      <c r="F151" s="105">
        <v>40</v>
      </c>
      <c r="G151" s="65">
        <v>2.64</v>
      </c>
      <c r="H151" s="69">
        <v>0.48</v>
      </c>
      <c r="I151" s="69">
        <v>13.68</v>
      </c>
      <c r="J151" s="65">
        <v>69.599999999999994</v>
      </c>
      <c r="K151" s="59" t="s">
        <v>45</v>
      </c>
      <c r="L151" s="61">
        <v>1.31</v>
      </c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174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SUM(F147:F154)</f>
        <v>870</v>
      </c>
      <c r="G155" s="19">
        <f>SUM(G147:G154)</f>
        <v>29.92</v>
      </c>
      <c r="H155" s="19">
        <f>SUM(H147:H154)</f>
        <v>33.660000000000004</v>
      </c>
      <c r="I155" s="19">
        <f>SUM(I147:I154)</f>
        <v>101.71000000000001</v>
      </c>
      <c r="J155" s="19">
        <f>SUM(J147:J154)</f>
        <v>829.8900000000001</v>
      </c>
      <c r="K155" s="25"/>
      <c r="L155" s="19">
        <f>SUM(L147:L154)</f>
        <v>80.000000000000014</v>
      </c>
    </row>
    <row r="156" spans="1:12" ht="26.25" thickBot="1" x14ac:dyDescent="0.25">
      <c r="A156" s="29">
        <f>A139</f>
        <v>2</v>
      </c>
      <c r="B156" s="30">
        <f>B139</f>
        <v>3</v>
      </c>
      <c r="C156" s="190" t="s">
        <v>4</v>
      </c>
      <c r="D156" s="191"/>
      <c r="E156" s="31"/>
      <c r="F156" s="32">
        <f>F146+F155</f>
        <v>1460</v>
      </c>
      <c r="G156" s="32">
        <f>G146+G155</f>
        <v>79.757000000000005</v>
      </c>
      <c r="H156" s="32">
        <f>H146+H155</f>
        <v>70.983000000000004</v>
      </c>
      <c r="I156" s="32">
        <f>I146+I155</f>
        <v>242.68</v>
      </c>
      <c r="J156" s="32">
        <f>J146+J155</f>
        <v>1928.9970000000001</v>
      </c>
      <c r="K156" s="32"/>
      <c r="L156" s="32">
        <f>L146+L155</f>
        <v>157.96000000000004</v>
      </c>
    </row>
    <row r="157" spans="1:12" ht="16.5" customHeight="1" thickBot="1" x14ac:dyDescent="0.3">
      <c r="A157" s="20">
        <v>2</v>
      </c>
      <c r="B157" s="21">
        <v>4</v>
      </c>
      <c r="C157" s="22" t="s">
        <v>19</v>
      </c>
      <c r="D157" s="89" t="s">
        <v>27</v>
      </c>
      <c r="E157" s="52" t="s">
        <v>102</v>
      </c>
      <c r="F157" s="85">
        <v>100</v>
      </c>
      <c r="G157" s="169">
        <v>11.73</v>
      </c>
      <c r="H157" s="73">
        <v>14.08</v>
      </c>
      <c r="I157" s="73">
        <v>14.94</v>
      </c>
      <c r="J157" s="73">
        <v>233.4</v>
      </c>
      <c r="K157" s="56">
        <v>279</v>
      </c>
      <c r="L157" s="80">
        <v>25.02</v>
      </c>
    </row>
    <row r="158" spans="1:12" ht="31.5" x14ac:dyDescent="0.25">
      <c r="A158" s="23"/>
      <c r="B158" s="15"/>
      <c r="C158" s="11"/>
      <c r="D158" s="89" t="s">
        <v>20</v>
      </c>
      <c r="E158" s="52" t="s">
        <v>49</v>
      </c>
      <c r="F158" s="56">
        <v>180</v>
      </c>
      <c r="G158" s="64">
        <v>6.84</v>
      </c>
      <c r="H158" s="65">
        <v>9</v>
      </c>
      <c r="I158" s="65">
        <v>45.74</v>
      </c>
      <c r="J158" s="65">
        <v>291.33999999999997</v>
      </c>
      <c r="K158" s="56">
        <v>203</v>
      </c>
      <c r="L158" s="61">
        <v>5.85</v>
      </c>
    </row>
    <row r="159" spans="1:12" ht="15.75" x14ac:dyDescent="0.25">
      <c r="A159" s="23"/>
      <c r="B159" s="15"/>
      <c r="C159" s="11"/>
      <c r="D159" s="87" t="s">
        <v>38</v>
      </c>
      <c r="E159" s="52" t="s">
        <v>103</v>
      </c>
      <c r="F159" s="56">
        <v>200</v>
      </c>
      <c r="G159" s="64">
        <v>1.8</v>
      </c>
      <c r="H159" s="65">
        <v>0.4</v>
      </c>
      <c r="I159" s="65">
        <v>16.2</v>
      </c>
      <c r="J159" s="65">
        <v>75.599999999999994</v>
      </c>
      <c r="K159" s="136">
        <v>338</v>
      </c>
      <c r="L159" s="61">
        <v>44</v>
      </c>
    </row>
    <row r="160" spans="1:12" ht="15.75" x14ac:dyDescent="0.25">
      <c r="A160" s="23"/>
      <c r="B160" s="15"/>
      <c r="C160" s="11"/>
      <c r="D160" s="87" t="s">
        <v>21</v>
      </c>
      <c r="E160" s="52" t="s">
        <v>43</v>
      </c>
      <c r="F160" s="56">
        <v>200</v>
      </c>
      <c r="G160" s="64">
        <v>3.5</v>
      </c>
      <c r="H160" s="65">
        <v>3.7</v>
      </c>
      <c r="I160" s="65">
        <v>25.5</v>
      </c>
      <c r="J160" s="65">
        <v>149.30000000000001</v>
      </c>
      <c r="K160" s="56">
        <v>382</v>
      </c>
      <c r="L160" s="61">
        <v>8.6</v>
      </c>
    </row>
    <row r="161" spans="1:12" ht="16.5" thickBot="1" x14ac:dyDescent="0.3">
      <c r="A161" s="23"/>
      <c r="B161" s="15"/>
      <c r="C161" s="11"/>
      <c r="D161" s="87" t="s">
        <v>22</v>
      </c>
      <c r="E161" s="53" t="s">
        <v>42</v>
      </c>
      <c r="F161" s="57">
        <v>40</v>
      </c>
      <c r="G161" s="68">
        <v>2.0270000000000001</v>
      </c>
      <c r="H161" s="69">
        <v>0.21299999999999999</v>
      </c>
      <c r="I161" s="69">
        <v>13.12</v>
      </c>
      <c r="J161" s="65">
        <v>62.506999999999998</v>
      </c>
      <c r="K161" s="108" t="s">
        <v>45</v>
      </c>
      <c r="L161" s="81">
        <v>1.31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.75" thickBot="1" x14ac:dyDescent="0.3">
      <c r="A164" s="24"/>
      <c r="B164" s="17"/>
      <c r="C164" s="8"/>
      <c r="D164" s="18" t="s">
        <v>32</v>
      </c>
      <c r="E164" s="9"/>
      <c r="F164" s="19">
        <f>SUM(F157:F163)</f>
        <v>720</v>
      </c>
      <c r="G164" s="19">
        <f t="shared" ref="G164:J164" si="72">SUM(G157:G163)</f>
        <v>25.897000000000002</v>
      </c>
      <c r="H164" s="19">
        <f t="shared" si="72"/>
        <v>27.392999999999997</v>
      </c>
      <c r="I164" s="19">
        <f t="shared" si="72"/>
        <v>115.5</v>
      </c>
      <c r="J164" s="19">
        <f t="shared" si="72"/>
        <v>812.14700000000005</v>
      </c>
      <c r="K164" s="25"/>
      <c r="L164" s="19">
        <f t="shared" ref="L164" si="73">SUM(L157:L163)</f>
        <v>84.78</v>
      </c>
    </row>
    <row r="165" spans="1:12" ht="15.75" x14ac:dyDescent="0.25">
      <c r="A165" s="26">
        <f>A157</f>
        <v>2</v>
      </c>
      <c r="B165" s="13">
        <f>B157</f>
        <v>4</v>
      </c>
      <c r="C165" s="10" t="s">
        <v>24</v>
      </c>
      <c r="D165" s="88" t="s">
        <v>25</v>
      </c>
      <c r="E165" s="51" t="s">
        <v>104</v>
      </c>
      <c r="F165" s="54">
        <v>100</v>
      </c>
      <c r="G165" s="62">
        <v>4.5</v>
      </c>
      <c r="H165" s="106">
        <v>7.83</v>
      </c>
      <c r="I165" s="106">
        <v>10.33</v>
      </c>
      <c r="J165" s="65">
        <v>129.83000000000001</v>
      </c>
      <c r="K165" s="54">
        <v>50</v>
      </c>
      <c r="L165" s="60">
        <v>9.1</v>
      </c>
    </row>
    <row r="166" spans="1:12" ht="15.75" x14ac:dyDescent="0.25">
      <c r="A166" s="23"/>
      <c r="B166" s="15"/>
      <c r="C166" s="11"/>
      <c r="D166" s="87" t="s">
        <v>26</v>
      </c>
      <c r="E166" s="172" t="s">
        <v>105</v>
      </c>
      <c r="F166" s="85">
        <v>265</v>
      </c>
      <c r="G166" s="64">
        <v>3.4</v>
      </c>
      <c r="H166" s="65">
        <v>6.41</v>
      </c>
      <c r="I166" s="65">
        <v>11.11</v>
      </c>
      <c r="J166" s="65">
        <v>115.73</v>
      </c>
      <c r="K166" s="56">
        <v>88</v>
      </c>
      <c r="L166" s="61">
        <v>10.3</v>
      </c>
    </row>
    <row r="167" spans="1:12" ht="15.75" x14ac:dyDescent="0.25">
      <c r="A167" s="23"/>
      <c r="B167" s="15"/>
      <c r="C167" s="11"/>
      <c r="D167" s="87" t="s">
        <v>27</v>
      </c>
      <c r="E167" s="52" t="s">
        <v>106</v>
      </c>
      <c r="F167" s="56">
        <v>100</v>
      </c>
      <c r="G167" s="64">
        <v>9.1</v>
      </c>
      <c r="H167" s="65">
        <v>10.1</v>
      </c>
      <c r="I167" s="65">
        <v>12.3</v>
      </c>
      <c r="J167" s="65">
        <v>176.5</v>
      </c>
      <c r="K167" s="85">
        <v>233</v>
      </c>
      <c r="L167" s="61">
        <v>25</v>
      </c>
    </row>
    <row r="168" spans="1:12" ht="15.75" x14ac:dyDescent="0.25">
      <c r="A168" s="23"/>
      <c r="B168" s="15"/>
      <c r="C168" s="11"/>
      <c r="D168" s="87" t="s">
        <v>28</v>
      </c>
      <c r="E168" s="52" t="s">
        <v>61</v>
      </c>
      <c r="F168" s="56">
        <v>180</v>
      </c>
      <c r="G168" s="64">
        <v>5.9219999999999997</v>
      </c>
      <c r="H168" s="65">
        <v>12.708</v>
      </c>
      <c r="I168" s="65">
        <v>39.978000000000002</v>
      </c>
      <c r="J168" s="65">
        <v>297.97199999999998</v>
      </c>
      <c r="K168" s="85">
        <v>125</v>
      </c>
      <c r="L168" s="61">
        <v>12.2</v>
      </c>
    </row>
    <row r="169" spans="1:12" ht="15.75" x14ac:dyDescent="0.25">
      <c r="A169" s="23"/>
      <c r="B169" s="15"/>
      <c r="C169" s="11"/>
      <c r="D169" s="87" t="s">
        <v>29</v>
      </c>
      <c r="E169" s="52" t="s">
        <v>107</v>
      </c>
      <c r="F169" s="56">
        <v>200</v>
      </c>
      <c r="G169" s="64">
        <v>0</v>
      </c>
      <c r="H169" s="73">
        <v>0</v>
      </c>
      <c r="I169" s="73">
        <v>18</v>
      </c>
      <c r="J169" s="73">
        <v>72</v>
      </c>
      <c r="K169" s="56">
        <v>517</v>
      </c>
      <c r="L169" s="61">
        <v>3.8</v>
      </c>
    </row>
    <row r="170" spans="1:12" ht="16.5" thickBot="1" x14ac:dyDescent="0.3">
      <c r="A170" s="23"/>
      <c r="B170" s="15"/>
      <c r="C170" s="11"/>
      <c r="D170" s="87" t="s">
        <v>31</v>
      </c>
      <c r="E170" s="53" t="s">
        <v>51</v>
      </c>
      <c r="F170" s="57">
        <v>40</v>
      </c>
      <c r="G170" s="175">
        <v>2.64</v>
      </c>
      <c r="H170" s="176">
        <v>0.48</v>
      </c>
      <c r="I170" s="176">
        <v>13.68</v>
      </c>
      <c r="J170" s="173">
        <v>69.599999999999994</v>
      </c>
      <c r="K170" s="59" t="s">
        <v>45</v>
      </c>
      <c r="L170" s="61">
        <v>1.31</v>
      </c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885</v>
      </c>
      <c r="G174" s="19">
        <f t="shared" ref="G174:J174" si="74">SUM(G165:G173)</f>
        <v>25.562000000000001</v>
      </c>
      <c r="H174" s="19">
        <f t="shared" si="74"/>
        <v>37.527999999999999</v>
      </c>
      <c r="I174" s="19">
        <f t="shared" si="74"/>
        <v>105.398</v>
      </c>
      <c r="J174" s="19">
        <f t="shared" si="74"/>
        <v>861.63199999999995</v>
      </c>
      <c r="K174" s="25"/>
      <c r="L174" s="19">
        <f t="shared" ref="L174" si="75">SUM(L165:L173)</f>
        <v>61.709999999999994</v>
      </c>
    </row>
    <row r="175" spans="1:12" ht="26.25" thickBot="1" x14ac:dyDescent="0.25">
      <c r="A175" s="29">
        <f>A157</f>
        <v>2</v>
      </c>
      <c r="B175" s="30">
        <f>B157</f>
        <v>4</v>
      </c>
      <c r="C175" s="190" t="s">
        <v>4</v>
      </c>
      <c r="D175" s="191"/>
      <c r="E175" s="31"/>
      <c r="F175" s="32">
        <f>F164+F174</f>
        <v>1605</v>
      </c>
      <c r="G175" s="32">
        <f t="shared" ref="G175" si="76">G164+G174</f>
        <v>51.459000000000003</v>
      </c>
      <c r="H175" s="32">
        <f t="shared" ref="H175" si="77">H164+H174</f>
        <v>64.920999999999992</v>
      </c>
      <c r="I175" s="32">
        <f t="shared" ref="I175" si="78">I164+I174</f>
        <v>220.898</v>
      </c>
      <c r="J175" s="32">
        <f t="shared" ref="J175:L175" si="79">J164+J174</f>
        <v>1673.779</v>
      </c>
      <c r="K175" s="32"/>
      <c r="L175" s="32">
        <f t="shared" si="79"/>
        <v>146.49</v>
      </c>
    </row>
    <row r="176" spans="1:12" ht="16.5" customHeight="1" x14ac:dyDescent="0.25">
      <c r="A176" s="20">
        <v>2</v>
      </c>
      <c r="B176" s="21">
        <v>5</v>
      </c>
      <c r="C176" s="22" t="s">
        <v>19</v>
      </c>
      <c r="D176" s="87" t="s">
        <v>23</v>
      </c>
      <c r="E176" s="51" t="s">
        <v>112</v>
      </c>
      <c r="F176" s="54">
        <v>200</v>
      </c>
      <c r="G176" s="164">
        <v>3</v>
      </c>
      <c r="H176" s="165">
        <v>1</v>
      </c>
      <c r="I176" s="165">
        <v>42</v>
      </c>
      <c r="J176" s="76">
        <v>189</v>
      </c>
      <c r="K176" s="179" t="s">
        <v>45</v>
      </c>
      <c r="L176" s="80">
        <v>32</v>
      </c>
    </row>
    <row r="177" spans="1:12" ht="15.75" x14ac:dyDescent="0.25">
      <c r="A177" s="23"/>
      <c r="B177" s="15"/>
      <c r="C177" s="11"/>
      <c r="D177" s="88" t="s">
        <v>25</v>
      </c>
      <c r="E177" s="177" t="s">
        <v>75</v>
      </c>
      <c r="F177" s="178">
        <v>100</v>
      </c>
      <c r="G177" s="183">
        <v>4.24</v>
      </c>
      <c r="H177" s="184">
        <v>0.32</v>
      </c>
      <c r="I177" s="184">
        <v>12.08</v>
      </c>
      <c r="J177" s="76">
        <v>66.239999999999995</v>
      </c>
      <c r="K177" s="180" t="s">
        <v>45</v>
      </c>
      <c r="L177" s="181">
        <v>16.25</v>
      </c>
    </row>
    <row r="178" spans="1:12" ht="15.75" x14ac:dyDescent="0.25">
      <c r="A178" s="23"/>
      <c r="B178" s="15"/>
      <c r="C178" s="11"/>
      <c r="D178" s="88" t="s">
        <v>20</v>
      </c>
      <c r="E178" s="52" t="s">
        <v>80</v>
      </c>
      <c r="F178" s="56">
        <v>250</v>
      </c>
      <c r="G178" s="75">
        <v>20.36</v>
      </c>
      <c r="H178" s="76">
        <v>23.74</v>
      </c>
      <c r="I178" s="76">
        <v>6.3</v>
      </c>
      <c r="J178" s="76">
        <v>320.29000000000002</v>
      </c>
      <c r="K178" s="56">
        <v>210</v>
      </c>
      <c r="L178" s="182">
        <v>45.18</v>
      </c>
    </row>
    <row r="179" spans="1:12" ht="15.75" x14ac:dyDescent="0.25">
      <c r="A179" s="23"/>
      <c r="B179" s="15"/>
      <c r="C179" s="11"/>
      <c r="D179" s="87" t="s">
        <v>21</v>
      </c>
      <c r="E179" s="52" t="s">
        <v>66</v>
      </c>
      <c r="F179" s="56">
        <v>200</v>
      </c>
      <c r="G179" s="75">
        <v>0.2</v>
      </c>
      <c r="H179" s="76">
        <v>0.05</v>
      </c>
      <c r="I179" s="76">
        <v>15.01</v>
      </c>
      <c r="J179" s="76">
        <v>61.29</v>
      </c>
      <c r="K179" s="56">
        <v>376</v>
      </c>
      <c r="L179" s="61">
        <v>1.5</v>
      </c>
    </row>
    <row r="180" spans="1:12" ht="16.5" thickBot="1" x14ac:dyDescent="0.3">
      <c r="A180" s="23"/>
      <c r="B180" s="15"/>
      <c r="C180" s="11"/>
      <c r="D180" s="87" t="s">
        <v>22</v>
      </c>
      <c r="E180" s="53" t="s">
        <v>42</v>
      </c>
      <c r="F180" s="57">
        <v>40</v>
      </c>
      <c r="G180" s="168">
        <v>2.0270000000000001</v>
      </c>
      <c r="H180" s="129">
        <v>0.21299999999999999</v>
      </c>
      <c r="I180" s="129">
        <v>13.12</v>
      </c>
      <c r="J180" s="76">
        <v>62.506999999999998</v>
      </c>
      <c r="K180" s="108" t="s">
        <v>45</v>
      </c>
      <c r="L180" s="61">
        <v>1.31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4"/>
      <c r="B183" s="17"/>
      <c r="C183" s="8"/>
      <c r="D183" s="18" t="s">
        <v>32</v>
      </c>
      <c r="E183" s="9"/>
      <c r="F183" s="19">
        <f>SUM(F176:F182)</f>
        <v>790</v>
      </c>
      <c r="G183" s="19">
        <f t="shared" ref="G183:J183" si="80">SUM(G176:G182)</f>
        <v>29.827000000000002</v>
      </c>
      <c r="H183" s="19">
        <f t="shared" si="80"/>
        <v>25.323</v>
      </c>
      <c r="I183" s="19">
        <f t="shared" si="80"/>
        <v>88.51</v>
      </c>
      <c r="J183" s="19">
        <f t="shared" si="80"/>
        <v>699.32699999999988</v>
      </c>
      <c r="K183" s="25"/>
      <c r="L183" s="19">
        <f t="shared" ref="L183" si="81">SUM(L176:L182)</f>
        <v>96.240000000000009</v>
      </c>
    </row>
    <row r="184" spans="1:12" ht="15.75" customHeight="1" x14ac:dyDescent="0.25">
      <c r="A184" s="26">
        <f>A176</f>
        <v>2</v>
      </c>
      <c r="B184" s="13">
        <f>B176</f>
        <v>5</v>
      </c>
      <c r="C184" s="10" t="s">
        <v>24</v>
      </c>
      <c r="D184" s="87" t="s">
        <v>26</v>
      </c>
      <c r="E184" s="52" t="s">
        <v>85</v>
      </c>
      <c r="F184" s="55" t="s">
        <v>120</v>
      </c>
      <c r="G184" s="75">
        <v>2.2829999999999999</v>
      </c>
      <c r="H184" s="76">
        <v>2.891</v>
      </c>
      <c r="I184" s="76">
        <v>16.006</v>
      </c>
      <c r="J184" s="76">
        <v>99.17</v>
      </c>
      <c r="K184" s="55" t="s">
        <v>83</v>
      </c>
      <c r="L184" s="188">
        <v>25.7</v>
      </c>
    </row>
    <row r="185" spans="1:12" ht="15.75" x14ac:dyDescent="0.25">
      <c r="A185" s="23"/>
      <c r="B185" s="15"/>
      <c r="C185" s="11"/>
      <c r="D185" s="87" t="s">
        <v>67</v>
      </c>
      <c r="E185" s="52" t="s">
        <v>113</v>
      </c>
      <c r="F185" s="55" t="s">
        <v>114</v>
      </c>
      <c r="G185" s="75">
        <v>2.2000000000000002</v>
      </c>
      <c r="H185" s="76">
        <v>2.6</v>
      </c>
      <c r="I185" s="76">
        <v>16.8</v>
      </c>
      <c r="J185" s="76">
        <v>99.44</v>
      </c>
      <c r="K185" s="55" t="s">
        <v>45</v>
      </c>
      <c r="L185" s="61">
        <v>11.05</v>
      </c>
    </row>
    <row r="186" spans="1:12" ht="15.75" x14ac:dyDescent="0.25">
      <c r="A186" s="23"/>
      <c r="B186" s="15"/>
      <c r="C186" s="11"/>
      <c r="D186" s="87" t="s">
        <v>27</v>
      </c>
      <c r="E186" s="52" t="s">
        <v>115</v>
      </c>
      <c r="F186" s="85">
        <v>230</v>
      </c>
      <c r="G186" s="75">
        <v>14.53</v>
      </c>
      <c r="H186" s="76">
        <v>15.87</v>
      </c>
      <c r="I186" s="76">
        <v>76.400000000000006</v>
      </c>
      <c r="J186" s="76">
        <v>506.53</v>
      </c>
      <c r="K186" s="56">
        <v>401</v>
      </c>
      <c r="L186" s="189">
        <v>20.93</v>
      </c>
    </row>
    <row r="187" spans="1:12" ht="15.75" x14ac:dyDescent="0.25">
      <c r="A187" s="23"/>
      <c r="B187" s="15"/>
      <c r="C187" s="11"/>
      <c r="D187" s="87" t="s">
        <v>67</v>
      </c>
      <c r="E187" s="52" t="s">
        <v>116</v>
      </c>
      <c r="F187" s="85">
        <v>40</v>
      </c>
      <c r="G187" s="185">
        <v>3.4</v>
      </c>
      <c r="H187" s="186">
        <v>4.5199999999999996</v>
      </c>
      <c r="I187" s="186">
        <v>27.6</v>
      </c>
      <c r="J187" s="187">
        <v>164.68</v>
      </c>
      <c r="K187" s="56" t="s">
        <v>45</v>
      </c>
      <c r="L187" s="61">
        <v>8.8000000000000007</v>
      </c>
    </row>
    <row r="188" spans="1:12" ht="16.5" thickBot="1" x14ac:dyDescent="0.3">
      <c r="A188" s="23"/>
      <c r="B188" s="15"/>
      <c r="C188" s="11"/>
      <c r="D188" s="87" t="s">
        <v>29</v>
      </c>
      <c r="E188" s="52" t="s">
        <v>117</v>
      </c>
      <c r="F188" s="56">
        <v>200</v>
      </c>
      <c r="G188" s="156">
        <v>3.17</v>
      </c>
      <c r="H188" s="69">
        <v>2.68</v>
      </c>
      <c r="I188" s="69">
        <v>15.95</v>
      </c>
      <c r="J188" s="137">
        <v>100.6</v>
      </c>
      <c r="K188" s="56">
        <v>379</v>
      </c>
      <c r="L188" s="182">
        <v>8.5500000000000007</v>
      </c>
    </row>
    <row r="189" spans="1:12" ht="16.5" thickBot="1" x14ac:dyDescent="0.3">
      <c r="A189" s="23"/>
      <c r="B189" s="15"/>
      <c r="C189" s="11"/>
      <c r="D189" s="87" t="s">
        <v>31</v>
      </c>
      <c r="E189" s="53" t="s">
        <v>51</v>
      </c>
      <c r="F189" s="57">
        <v>40</v>
      </c>
      <c r="G189" s="168">
        <v>2.64</v>
      </c>
      <c r="H189" s="129">
        <v>0.48</v>
      </c>
      <c r="I189" s="129">
        <v>13.68</v>
      </c>
      <c r="J189" s="76">
        <v>69.599999999999994</v>
      </c>
      <c r="K189" s="59" t="s">
        <v>45</v>
      </c>
      <c r="L189" s="61">
        <v>1.31</v>
      </c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510</v>
      </c>
      <c r="G193" s="19">
        <f t="shared" ref="G193:J193" si="82">SUM(G184:G192)</f>
        <v>28.222999999999999</v>
      </c>
      <c r="H193" s="19">
        <f t="shared" si="82"/>
        <v>29.040999999999997</v>
      </c>
      <c r="I193" s="19">
        <f t="shared" si="82"/>
        <v>166.43600000000001</v>
      </c>
      <c r="J193" s="19">
        <f t="shared" si="82"/>
        <v>1040.02</v>
      </c>
      <c r="K193" s="25"/>
      <c r="L193" s="19">
        <f t="shared" ref="L193" si="83">SUM(L184:L192)</f>
        <v>76.34</v>
      </c>
    </row>
    <row r="194" spans="1:12" ht="26.25" thickBot="1" x14ac:dyDescent="0.25">
      <c r="A194" s="29">
        <f>A176</f>
        <v>2</v>
      </c>
      <c r="B194" s="30">
        <f>B176</f>
        <v>5</v>
      </c>
      <c r="C194" s="190" t="s">
        <v>4</v>
      </c>
      <c r="D194" s="191"/>
      <c r="E194" s="31"/>
      <c r="F194" s="32">
        <f>F183+F193</f>
        <v>1300</v>
      </c>
      <c r="G194" s="32">
        <f t="shared" ref="G194" si="84">G183+G193</f>
        <v>58.05</v>
      </c>
      <c r="H194" s="32">
        <f t="shared" ref="H194" si="85">H183+H193</f>
        <v>54.363999999999997</v>
      </c>
      <c r="I194" s="32">
        <f t="shared" ref="I194" si="86">I183+I193</f>
        <v>254.94600000000003</v>
      </c>
      <c r="J194" s="32">
        <f t="shared" ref="J194:L194" si="87">J183+J193</f>
        <v>1739.3469999999998</v>
      </c>
      <c r="K194" s="32"/>
      <c r="L194" s="32">
        <f t="shared" si="87"/>
        <v>172.58</v>
      </c>
    </row>
    <row r="195" spans="1:12" ht="15.75" customHeight="1" thickBot="1" x14ac:dyDescent="0.25">
      <c r="A195" s="27"/>
      <c r="B195" s="28"/>
      <c r="C195" s="192" t="s">
        <v>5</v>
      </c>
      <c r="D195" s="192"/>
      <c r="E195" s="192"/>
      <c r="F195" s="34">
        <f>(F24+F43+F62+F81+F100+F119+F138+F156+F175+F194)/(IF(F24=0,0,1)+IF(F43=0,0,1)+IF(F62=0,0,1)+IF(F81=0,0,1)+IF(F100=0,0,1)+IF(F119=0,0,1)+IF(F138=0,0,1)+IF(F156=0,0,1)+IF(F175=0,0,1)+IF(F194=0,0,1))</f>
        <v>1518.2</v>
      </c>
      <c r="G195" s="34">
        <f>(G24+G43+G62+G81+G100+G119+G138+G156+G175+G194)/(IF(G24=0,0,1)+IF(G43=0,0,1)+IF(G62=0,0,1)+IF(G81=0,0,1)+IF(G100=0,0,1)+IF(G119=0,0,1)+IF(G138=0,0,1)+IF(G156=0,0,1)+IF(G175=0,0,1)+IF(G194=0,0,1))</f>
        <v>65.895800000000008</v>
      </c>
      <c r="H195" s="34">
        <f>(H24+H43+H62+H81+H100+H119+H138+H156+H175+H194)/(IF(H24=0,0,1)+IF(H43=0,0,1)+IF(H62=0,0,1)+IF(H81=0,0,1)+IF(H100=0,0,1)+IF(H119=0,0,1)+IF(H138=0,0,1)+IF(H156=0,0,1)+IF(H175=0,0,1)+IF(H194=0,0,1))</f>
        <v>65.533200000000008</v>
      </c>
      <c r="I195" s="34">
        <f>(I24+I43+I62+I81+I100+I119+I138+I156+I175+I194)/(IF(I24=0,0,1)+IF(I43=0,0,1)+IF(I62=0,0,1)+IF(I81=0,0,1)+IF(I100=0,0,1)+IF(I119=0,0,1)+IF(I138=0,0,1)+IF(I156=0,0,1)+IF(I175=0,0,1)+IF(I194=0,0,1))</f>
        <v>229.10510000000005</v>
      </c>
      <c r="J195" s="34">
        <f>(J24+J43+J62+J81+J100+J119+J138+J156+J175+J194)/(IF(J24=0,0,1)+IF(J43=0,0,1)+IF(J62=0,0,1)+IF(J81=0,0,1)+IF(J100=0,0,1)+IF(J119=0,0,1)+IF(J138=0,0,1)+IF(J156=0,0,1)+IF(J175=0,0,1)+IF(J194=0,0,1))</f>
        <v>1751.3211000000003</v>
      </c>
      <c r="K195" s="34"/>
      <c r="L195" s="34">
        <f>(L24+L43+L62+L81+L100+L119+L138+L156+L175+L194)/(IF(L24=0,0,1)+IF(L43=0,0,1)+IF(L62=0,0,1)+IF(L81=0,0,1)+IF(L100=0,0,1)+IF(L119=0,0,1)+IF(L138=0,0,1)+IF(L156=0,0,1)+IF(L175=0,0,1)+IF(L194=0,0,1))</f>
        <v>145.36799999999999</v>
      </c>
    </row>
    <row r="196" spans="1:12" ht="13.5" customHeight="1" x14ac:dyDescent="0.2"/>
  </sheetData>
  <mergeCells count="10">
    <mergeCell ref="C81:D81"/>
    <mergeCell ref="C100:D100"/>
    <mergeCell ref="C24:D24"/>
    <mergeCell ref="C119:D119"/>
    <mergeCell ref="C138:D13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2025-01-11T12:47:00Z</dcterms:modified>
</cp:coreProperties>
</file>